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C:\Users\小林　謙作\Desktop\"/>
    </mc:Choice>
  </mc:AlternateContent>
  <xr:revisionPtr revIDLastSave="0" documentId="13_ncr:1_{ECF48D02-569B-4B7A-855E-D901AB29A12B}" xr6:coauthVersionLast="44" xr6:coauthVersionMax="44" xr10:uidLastSave="{00000000-0000-0000-0000-000000000000}"/>
  <bookViews>
    <workbookView xWindow="4095" yWindow="1575" windowWidth="21000" windowHeight="10995" activeTab="2" xr2:uid="{00000000-000D-0000-FFFF-FFFF00000000}"/>
  </bookViews>
  <sheets>
    <sheet name="記入例(月別)" sheetId="9" r:id="rId1"/>
    <sheet name="記入例(工種)" sheetId="8" r:id="rId2"/>
    <sheet name="出来高調書(計算式なし）" sheetId="6" r:id="rId3"/>
  </sheets>
  <definedNames>
    <definedName name="_xlnm.Print_Area" localSheetId="0">'記入例(月別)'!$A$1:$P$96</definedName>
    <definedName name="_xlnm.Print_Area" localSheetId="1">'記入例(工種)'!$A$1:$P$96</definedName>
    <definedName name="_xlnm.Print_Area" localSheetId="2">'出来高調書(計算式なし）'!$A$1:$P$60</definedName>
    <definedName name="_xlnm.Print_Titles" localSheetId="2">'出来高調書(計算式なし）'!$1:$4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1" i="8" l="1"/>
  <c r="E31" i="6" l="1"/>
  <c r="H95" i="9"/>
  <c r="L80" i="9"/>
  <c r="L81" i="9"/>
  <c r="L82" i="9"/>
  <c r="L83" i="9"/>
  <c r="L79" i="9"/>
  <c r="H72" i="9"/>
  <c r="L72" i="9"/>
  <c r="H80" i="9"/>
  <c r="H81" i="9"/>
  <c r="H82" i="9"/>
  <c r="H83" i="9"/>
  <c r="H79" i="9"/>
  <c r="H63" i="9"/>
  <c r="L48" i="9"/>
  <c r="L49" i="9"/>
  <c r="L50" i="9"/>
  <c r="L51" i="9"/>
  <c r="L47" i="9"/>
  <c r="H48" i="9"/>
  <c r="H49" i="9"/>
  <c r="H50" i="9"/>
  <c r="H51" i="9"/>
  <c r="H47" i="9"/>
  <c r="L40" i="9"/>
  <c r="H40" i="9"/>
  <c r="H16" i="9"/>
  <c r="H17" i="9"/>
  <c r="H18" i="9"/>
  <c r="H19" i="9"/>
  <c r="H15" i="9"/>
  <c r="F28" i="9" l="1"/>
  <c r="H28" i="9"/>
  <c r="F60" i="9"/>
  <c r="F61" i="9" s="1"/>
  <c r="H60" i="9"/>
  <c r="H61" i="9" s="1"/>
  <c r="L60" i="9"/>
  <c r="L61" i="9" s="1"/>
  <c r="F92" i="9"/>
  <c r="F93" i="9" s="1"/>
  <c r="H92" i="9"/>
  <c r="H93" i="9" s="1"/>
  <c r="L92" i="9"/>
  <c r="L93" i="9" s="1"/>
  <c r="H7" i="8"/>
  <c r="L7" i="8"/>
  <c r="N7" i="8"/>
  <c r="P7" i="8"/>
  <c r="P8" i="8"/>
  <c r="P9" i="8"/>
  <c r="P10" i="8"/>
  <c r="H11" i="8"/>
  <c r="J11" i="8"/>
  <c r="L11" i="8"/>
  <c r="N11" i="8"/>
  <c r="P11" i="8"/>
  <c r="H12" i="8"/>
  <c r="J12" i="8"/>
  <c r="L12" i="8"/>
  <c r="N12" i="8"/>
  <c r="P12" i="8"/>
  <c r="H13" i="8"/>
  <c r="J13" i="8"/>
  <c r="L13" i="8"/>
  <c r="N13" i="8"/>
  <c r="P13" i="8"/>
  <c r="H14" i="8"/>
  <c r="J14" i="8"/>
  <c r="L14" i="8"/>
  <c r="N14" i="8"/>
  <c r="P14" i="8"/>
  <c r="H15" i="8"/>
  <c r="J15" i="8"/>
  <c r="L15" i="8"/>
  <c r="N15" i="8"/>
  <c r="P15" i="8"/>
  <c r="H16" i="8"/>
  <c r="J16" i="8"/>
  <c r="L16" i="8"/>
  <c r="N16" i="8"/>
  <c r="P16" i="8"/>
  <c r="H17" i="8"/>
  <c r="J17" i="8"/>
  <c r="L17" i="8"/>
  <c r="N17" i="8"/>
  <c r="P17" i="8"/>
  <c r="H18" i="8"/>
  <c r="J18" i="8"/>
  <c r="L18" i="8"/>
  <c r="N18" i="8"/>
  <c r="P18" i="8"/>
  <c r="H19" i="8"/>
  <c r="J19" i="8"/>
  <c r="L19" i="8"/>
  <c r="N19" i="8"/>
  <c r="P19" i="8"/>
  <c r="H20" i="8"/>
  <c r="J20" i="8"/>
  <c r="L20" i="8"/>
  <c r="N20" i="8"/>
  <c r="P20" i="8"/>
  <c r="H21" i="8"/>
  <c r="J21" i="8"/>
  <c r="L21" i="8"/>
  <c r="N21" i="8"/>
  <c r="P21" i="8"/>
  <c r="H22" i="8"/>
  <c r="J22" i="8"/>
  <c r="L22" i="8"/>
  <c r="N22" i="8"/>
  <c r="P22" i="8"/>
  <c r="H23" i="8"/>
  <c r="J23" i="8"/>
  <c r="L23" i="8"/>
  <c r="N23" i="8"/>
  <c r="P23" i="8"/>
  <c r="H24" i="8"/>
  <c r="J24" i="8"/>
  <c r="L24" i="8"/>
  <c r="N24" i="8"/>
  <c r="P24" i="8"/>
  <c r="H25" i="8"/>
  <c r="J25" i="8"/>
  <c r="L25" i="8"/>
  <c r="N25" i="8"/>
  <c r="P25" i="8"/>
  <c r="H26" i="8"/>
  <c r="J26" i="8"/>
  <c r="L26" i="8"/>
  <c r="N26" i="8"/>
  <c r="P26" i="8"/>
  <c r="H27" i="8"/>
  <c r="J27" i="8"/>
  <c r="L27" i="8"/>
  <c r="N27" i="8"/>
  <c r="P27" i="8"/>
  <c r="F28" i="8"/>
  <c r="F29" i="8" s="1"/>
  <c r="G28" i="8"/>
  <c r="K28" i="8"/>
  <c r="M28" i="8"/>
  <c r="O28" i="8"/>
  <c r="H39" i="8"/>
  <c r="H60" i="8" s="1"/>
  <c r="L39" i="8"/>
  <c r="N39" i="8"/>
  <c r="P39" i="8"/>
  <c r="H40" i="8"/>
  <c r="L40" i="8"/>
  <c r="N40" i="8"/>
  <c r="P40" i="8"/>
  <c r="H41" i="8"/>
  <c r="L41" i="8"/>
  <c r="P41" i="8"/>
  <c r="H44" i="8"/>
  <c r="L44" i="8"/>
  <c r="N44" i="8"/>
  <c r="P44" i="8"/>
  <c r="H45" i="8"/>
  <c r="L45" i="8"/>
  <c r="N45" i="8"/>
  <c r="P45" i="8"/>
  <c r="H46" i="8"/>
  <c r="L46" i="8"/>
  <c r="N46" i="8"/>
  <c r="P46" i="8"/>
  <c r="H47" i="8"/>
  <c r="L47" i="8"/>
  <c r="N47" i="8"/>
  <c r="P47" i="8"/>
  <c r="H48" i="8"/>
  <c r="L48" i="8"/>
  <c r="N48" i="8"/>
  <c r="P48" i="8"/>
  <c r="H49" i="8"/>
  <c r="L49" i="8"/>
  <c r="N49" i="8"/>
  <c r="P49" i="8"/>
  <c r="H50" i="8"/>
  <c r="L50" i="8"/>
  <c r="N50" i="8"/>
  <c r="P50" i="8"/>
  <c r="H51" i="8"/>
  <c r="L51" i="8"/>
  <c r="N51" i="8"/>
  <c r="P51" i="8"/>
  <c r="H52" i="8"/>
  <c r="L52" i="8"/>
  <c r="N52" i="8"/>
  <c r="P52" i="8"/>
  <c r="H53" i="8"/>
  <c r="L53" i="8"/>
  <c r="N53" i="8"/>
  <c r="P53" i="8"/>
  <c r="H54" i="8"/>
  <c r="L54" i="8"/>
  <c r="N54" i="8"/>
  <c r="P54" i="8"/>
  <c r="H55" i="8"/>
  <c r="L55" i="8"/>
  <c r="N55" i="8"/>
  <c r="P55" i="8"/>
  <c r="H56" i="8"/>
  <c r="L56" i="8"/>
  <c r="N56" i="8"/>
  <c r="P56" i="8"/>
  <c r="H57" i="8"/>
  <c r="L57" i="8"/>
  <c r="N57" i="8"/>
  <c r="P57" i="8"/>
  <c r="H58" i="8"/>
  <c r="L58" i="8"/>
  <c r="N58" i="8"/>
  <c r="P58" i="8"/>
  <c r="H59" i="8"/>
  <c r="L59" i="8"/>
  <c r="N59" i="8"/>
  <c r="P59" i="8"/>
  <c r="F60" i="8"/>
  <c r="F61" i="8" s="1"/>
  <c r="G60" i="8"/>
  <c r="F71" i="8"/>
  <c r="F72" i="8"/>
  <c r="L72" i="8" s="1"/>
  <c r="N72" i="8"/>
  <c r="P72" i="8"/>
  <c r="F73" i="8"/>
  <c r="N73" i="8" s="1"/>
  <c r="F74" i="8"/>
  <c r="L74" i="8" s="1"/>
  <c r="F75" i="8"/>
  <c r="H75" i="8" s="1"/>
  <c r="H76" i="8"/>
  <c r="L76" i="8"/>
  <c r="N76" i="8"/>
  <c r="P76" i="8"/>
  <c r="H77" i="8"/>
  <c r="J77" i="8"/>
  <c r="L77" i="8"/>
  <c r="N77" i="8"/>
  <c r="P77" i="8"/>
  <c r="H78" i="8"/>
  <c r="J78" i="8"/>
  <c r="L78" i="8"/>
  <c r="N78" i="8"/>
  <c r="P78" i="8"/>
  <c r="H79" i="8"/>
  <c r="J79" i="8"/>
  <c r="L79" i="8"/>
  <c r="N79" i="8"/>
  <c r="P79" i="8"/>
  <c r="H80" i="8"/>
  <c r="J80" i="8"/>
  <c r="L80" i="8"/>
  <c r="N80" i="8"/>
  <c r="P80" i="8"/>
  <c r="H81" i="8"/>
  <c r="J81" i="8"/>
  <c r="L81" i="8"/>
  <c r="N81" i="8"/>
  <c r="P81" i="8"/>
  <c r="H82" i="8"/>
  <c r="J82" i="8"/>
  <c r="L82" i="8"/>
  <c r="N82" i="8"/>
  <c r="P82" i="8"/>
  <c r="H83" i="8"/>
  <c r="J83" i="8"/>
  <c r="L83" i="8"/>
  <c r="N83" i="8"/>
  <c r="P83" i="8"/>
  <c r="H84" i="8"/>
  <c r="J84" i="8"/>
  <c r="L84" i="8"/>
  <c r="N84" i="8"/>
  <c r="P84" i="8"/>
  <c r="H85" i="8"/>
  <c r="J85" i="8"/>
  <c r="L85" i="8"/>
  <c r="N85" i="8"/>
  <c r="P85" i="8"/>
  <c r="H86" i="8"/>
  <c r="J86" i="8"/>
  <c r="L86" i="8"/>
  <c r="N86" i="8"/>
  <c r="P86" i="8"/>
  <c r="H87" i="8"/>
  <c r="J87" i="8"/>
  <c r="L87" i="8"/>
  <c r="N87" i="8"/>
  <c r="P87" i="8"/>
  <c r="H88" i="8"/>
  <c r="J88" i="8"/>
  <c r="L88" i="8"/>
  <c r="N88" i="8"/>
  <c r="P88" i="8"/>
  <c r="H89" i="8"/>
  <c r="J89" i="8"/>
  <c r="L89" i="8"/>
  <c r="N89" i="8"/>
  <c r="P89" i="8"/>
  <c r="H90" i="8"/>
  <c r="J90" i="8"/>
  <c r="L90" i="8"/>
  <c r="N90" i="8"/>
  <c r="P90" i="8"/>
  <c r="H91" i="8"/>
  <c r="J91" i="8"/>
  <c r="L91" i="8"/>
  <c r="N91" i="8"/>
  <c r="P91" i="8"/>
  <c r="G92" i="8"/>
  <c r="H61" i="8" l="1"/>
  <c r="H62" i="8" s="1"/>
  <c r="H63" i="8" s="1"/>
  <c r="F30" i="8"/>
  <c r="E31" i="8" s="1"/>
  <c r="H71" i="8"/>
  <c r="F92" i="8"/>
  <c r="F93" i="8" s="1"/>
  <c r="P75" i="8"/>
  <c r="H72" i="8"/>
  <c r="N60" i="8"/>
  <c r="E59" i="6"/>
  <c r="P74" i="8"/>
  <c r="L73" i="8"/>
  <c r="N28" i="8"/>
  <c r="N29" i="8" s="1"/>
  <c r="H28" i="8"/>
  <c r="H29" i="8" s="1"/>
  <c r="P28" i="8"/>
  <c r="P29" i="8" s="1"/>
  <c r="H74" i="8"/>
  <c r="H73" i="8"/>
  <c r="F62" i="8"/>
  <c r="E63" i="8" s="1"/>
  <c r="P60" i="8"/>
  <c r="L28" i="8"/>
  <c r="L29" i="8" s="1"/>
  <c r="P73" i="8"/>
  <c r="L60" i="8"/>
  <c r="H62" i="9"/>
  <c r="H29" i="9"/>
  <c r="H30" i="9" s="1"/>
  <c r="F29" i="9"/>
  <c r="F30" i="9" s="1"/>
  <c r="E31" i="9" s="1"/>
  <c r="L94" i="9"/>
  <c r="K92" i="9"/>
  <c r="L95" i="9" s="1"/>
  <c r="F94" i="9"/>
  <c r="E95" i="9" s="1"/>
  <c r="N30" i="8"/>
  <c r="N31" i="8" s="1"/>
  <c r="N71" i="8"/>
  <c r="N92" i="8" s="1"/>
  <c r="F62" i="9"/>
  <c r="E63" i="9" s="1"/>
  <c r="L75" i="8"/>
  <c r="N74" i="8"/>
  <c r="L71" i="8"/>
  <c r="L92" i="8" s="1"/>
  <c r="L62" i="9"/>
  <c r="K60" i="9"/>
  <c r="L63" i="9" s="1"/>
  <c r="P71" i="8"/>
  <c r="N75" i="8"/>
  <c r="H94" i="9"/>
  <c r="H92" i="8" l="1"/>
  <c r="H93" i="8" s="1"/>
  <c r="K92" i="8"/>
  <c r="L93" i="8"/>
  <c r="L61" i="8"/>
  <c r="L62" i="8" s="1"/>
  <c r="L63" i="8" s="1"/>
  <c r="K60" i="8"/>
  <c r="P92" i="8"/>
  <c r="N61" i="8"/>
  <c r="N62" i="8" s="1"/>
  <c r="N63" i="8" s="1"/>
  <c r="M60" i="8"/>
  <c r="N93" i="8"/>
  <c r="M92" i="8"/>
  <c r="F94" i="8"/>
  <c r="E95" i="8" s="1"/>
  <c r="O60" i="8"/>
  <c r="P61" i="8"/>
  <c r="P62" i="8" s="1"/>
  <c r="L30" i="8"/>
  <c r="L31" i="8" s="1"/>
  <c r="P63" i="8"/>
  <c r="P30" i="8"/>
  <c r="P31" i="8" s="1"/>
  <c r="H30" i="8"/>
  <c r="H31" i="8" s="1"/>
  <c r="L94" i="8"/>
  <c r="L95" i="8" s="1"/>
  <c r="P93" i="8" l="1"/>
  <c r="P94" i="8" s="1"/>
  <c r="P95" i="8" s="1"/>
  <c r="O92" i="8"/>
  <c r="H94" i="8"/>
  <c r="H95" i="8" s="1"/>
  <c r="N94" i="8"/>
  <c r="N95" i="8" s="1"/>
</calcChain>
</file>

<file path=xl/sharedStrings.xml><?xml version="1.0" encoding="utf-8"?>
<sst xmlns="http://schemas.openxmlformats.org/spreadsheetml/2006/main" count="294" uniqueCount="46">
  <si>
    <t>契         約         内         訳</t>
    <rPh sb="0" eb="11">
      <t>ケイヤク</t>
    </rPh>
    <rPh sb="20" eb="31">
      <t>ウチワケ</t>
    </rPh>
    <phoneticPr fontId="2"/>
  </si>
  <si>
    <t>名称・形状・寸法</t>
    <rPh sb="0" eb="2">
      <t>メイショウ</t>
    </rPh>
    <rPh sb="3" eb="5">
      <t>ケイジョウ</t>
    </rPh>
    <rPh sb="6" eb="8">
      <t>スンポウ</t>
    </rPh>
    <phoneticPr fontId="2"/>
  </si>
  <si>
    <t>数  量</t>
    <rPh sb="0" eb="4">
      <t>スウリョウ</t>
    </rPh>
    <phoneticPr fontId="2"/>
  </si>
  <si>
    <t>単位</t>
    <rPh sb="0" eb="2">
      <t>タンイ</t>
    </rPh>
    <phoneticPr fontId="2"/>
  </si>
  <si>
    <t>単  価</t>
    <rPh sb="0" eb="4">
      <t>タンカ</t>
    </rPh>
    <phoneticPr fontId="2"/>
  </si>
  <si>
    <t>金    額</t>
    <rPh sb="0" eb="6">
      <t>キンガク</t>
    </rPh>
    <phoneticPr fontId="2"/>
  </si>
  <si>
    <t>%,数量</t>
    <rPh sb="2" eb="4">
      <t>スウリョウ</t>
    </rPh>
    <phoneticPr fontId="2"/>
  </si>
  <si>
    <t>作成日　　年　　月　　日</t>
    <rPh sb="0" eb="3">
      <t>サクセイビ</t>
    </rPh>
    <rPh sb="5" eb="6">
      <t>ネン</t>
    </rPh>
    <rPh sb="8" eb="9">
      <t>ツキ</t>
    </rPh>
    <rPh sb="11" eb="12">
      <t>ヒ</t>
    </rPh>
    <phoneticPr fontId="2"/>
  </si>
  <si>
    <t>出　来　高　調　書</t>
    <rPh sb="0" eb="1">
      <t>デ</t>
    </rPh>
    <rPh sb="2" eb="3">
      <t>ライ</t>
    </rPh>
    <rPh sb="4" eb="5">
      <t>タカ</t>
    </rPh>
    <rPh sb="6" eb="7">
      <t>チョウ</t>
    </rPh>
    <rPh sb="8" eb="9">
      <t>ショ</t>
    </rPh>
    <phoneticPr fontId="2"/>
  </si>
  <si>
    <t>査定欄</t>
    <rPh sb="0" eb="2">
      <t>サテイ</t>
    </rPh>
    <rPh sb="2" eb="3">
      <t>ラン</t>
    </rPh>
    <phoneticPr fontId="2"/>
  </si>
  <si>
    <t>金　額</t>
    <rPh sb="0" eb="1">
      <t>キン</t>
    </rPh>
    <rPh sb="2" eb="3">
      <t>ガク</t>
    </rPh>
    <phoneticPr fontId="2"/>
  </si>
  <si>
    <t>当月出来高</t>
    <rPh sb="0" eb="2">
      <t>トウゲツ</t>
    </rPh>
    <rPh sb="2" eb="5">
      <t>デキダカ</t>
    </rPh>
    <phoneticPr fontId="2"/>
  </si>
  <si>
    <t>改め契約金額（消費税含む）</t>
    <rPh sb="0" eb="1">
      <t>アラタ</t>
    </rPh>
    <rPh sb="2" eb="4">
      <t>ケイヤク</t>
    </rPh>
    <rPh sb="4" eb="6">
      <t>キンガク</t>
    </rPh>
    <rPh sb="7" eb="10">
      <t>ショウヒゼイ</t>
    </rPh>
    <rPh sb="10" eb="11">
      <t>フク</t>
    </rPh>
    <phoneticPr fontId="2"/>
  </si>
  <si>
    <t>合　　　計</t>
    <rPh sb="0" eb="1">
      <t>ゴウ</t>
    </rPh>
    <rPh sb="4" eb="5">
      <t>ケイ</t>
    </rPh>
    <phoneticPr fontId="2"/>
  </si>
  <si>
    <t>消　費　税</t>
    <rPh sb="0" eb="1">
      <t>ケ</t>
    </rPh>
    <rPh sb="2" eb="3">
      <t>ヒ</t>
    </rPh>
    <rPh sb="4" eb="5">
      <t>ゼイ</t>
    </rPh>
    <phoneticPr fontId="2"/>
  </si>
  <si>
    <t>小　　　計</t>
    <rPh sb="0" eb="1">
      <t>ショウ</t>
    </rPh>
    <rPh sb="4" eb="5">
      <t>ケイ</t>
    </rPh>
    <phoneticPr fontId="2"/>
  </si>
  <si>
    <t>前々月出来高</t>
    <rPh sb="0" eb="2">
      <t>マエマエ</t>
    </rPh>
    <rPh sb="2" eb="3">
      <t>ヅキ</t>
    </rPh>
    <rPh sb="3" eb="6">
      <t>デキダカ</t>
    </rPh>
    <phoneticPr fontId="2"/>
  </si>
  <si>
    <t>前月出来高</t>
    <rPh sb="0" eb="2">
      <t>ゼンゲツ</t>
    </rPh>
    <rPh sb="2" eb="5">
      <t>デキダカ</t>
    </rPh>
    <phoneticPr fontId="2"/>
  </si>
  <si>
    <t>3ヵ月前出来高</t>
    <rPh sb="2" eb="3">
      <t>ゲツ</t>
    </rPh>
    <rPh sb="3" eb="4">
      <t>マエ</t>
    </rPh>
    <rPh sb="4" eb="7">
      <t>デキダカ</t>
    </rPh>
    <phoneticPr fontId="2"/>
  </si>
  <si>
    <t>記号</t>
    <rPh sb="0" eb="2">
      <t>キゴウ</t>
    </rPh>
    <phoneticPr fontId="2"/>
  </si>
  <si>
    <t>工事名：</t>
    <rPh sb="0" eb="2">
      <t>コウジ</t>
    </rPh>
    <rPh sb="2" eb="3">
      <t>ナ</t>
    </rPh>
    <phoneticPr fontId="2"/>
  </si>
  <si>
    <t>枚</t>
    <rPh sb="0" eb="1">
      <t>マイ</t>
    </rPh>
    <phoneticPr fontId="2"/>
  </si>
  <si>
    <t>ＰＢ　t12.5</t>
    <phoneticPr fontId="2"/>
  </si>
  <si>
    <t>合板　t28</t>
    <rPh sb="0" eb="2">
      <t>ゴウハン</t>
    </rPh>
    <phoneticPr fontId="2"/>
  </si>
  <si>
    <t>合板　t12</t>
    <rPh sb="0" eb="2">
      <t>ゴウハン</t>
    </rPh>
    <phoneticPr fontId="2"/>
  </si>
  <si>
    <t>ＰＢ　t9.5</t>
    <phoneticPr fontId="2"/>
  </si>
  <si>
    <t>間柱　40*105*3000</t>
    <rPh sb="0" eb="1">
      <t>マ</t>
    </rPh>
    <rPh sb="1" eb="2">
      <t>バシラ</t>
    </rPh>
    <phoneticPr fontId="2"/>
  </si>
  <si>
    <t>本</t>
    <rPh sb="0" eb="1">
      <t>ホン</t>
    </rPh>
    <phoneticPr fontId="2"/>
  </si>
  <si>
    <t>工事名：○○○○○○○○○○○○改修工事</t>
    <rPh sb="0" eb="2">
      <t>コウジ</t>
    </rPh>
    <rPh sb="2" eb="3">
      <t>ナ</t>
    </rPh>
    <phoneticPr fontId="2"/>
  </si>
  <si>
    <t>改め今回出来高金額</t>
    <rPh sb="0" eb="1">
      <t>アラタ</t>
    </rPh>
    <rPh sb="2" eb="4">
      <t>コンカイ</t>
    </rPh>
    <rPh sb="4" eb="7">
      <t>デキダカ</t>
    </rPh>
    <rPh sb="7" eb="9">
      <t>キンガク</t>
    </rPh>
    <phoneticPr fontId="2"/>
  </si>
  <si>
    <t>取引先名：</t>
    <rPh sb="0" eb="2">
      <t>トリヒキ</t>
    </rPh>
    <rPh sb="2" eb="3">
      <t>サキ</t>
    </rPh>
    <rPh sb="3" eb="4">
      <t>メイ</t>
    </rPh>
    <phoneticPr fontId="2"/>
  </si>
  <si>
    <t>取引先名：○○○○○建設㈱</t>
    <rPh sb="0" eb="2">
      <t>トリヒキ</t>
    </rPh>
    <rPh sb="2" eb="3">
      <t>サキ</t>
    </rPh>
    <rPh sb="3" eb="4">
      <t>メイ</t>
    </rPh>
    <rPh sb="10" eb="12">
      <t>ケンセツ</t>
    </rPh>
    <phoneticPr fontId="2"/>
  </si>
  <si>
    <t>内装工事</t>
    <rPh sb="0" eb="2">
      <t>ナイソウ</t>
    </rPh>
    <rPh sb="2" eb="4">
      <t>コウジ</t>
    </rPh>
    <phoneticPr fontId="2"/>
  </si>
  <si>
    <t>式</t>
    <rPh sb="0" eb="1">
      <t>シキ</t>
    </rPh>
    <phoneticPr fontId="2"/>
  </si>
  <si>
    <t>仮設工事</t>
    <rPh sb="0" eb="2">
      <t>カセツ</t>
    </rPh>
    <rPh sb="2" eb="4">
      <t>コウジ</t>
    </rPh>
    <phoneticPr fontId="2"/>
  </si>
  <si>
    <t>金属工事（軽鉄間仕切）</t>
    <rPh sb="0" eb="2">
      <t>キンゾク</t>
    </rPh>
    <rPh sb="2" eb="4">
      <t>コウジ</t>
    </rPh>
    <rPh sb="5" eb="6">
      <t>ケイ</t>
    </rPh>
    <rPh sb="6" eb="7">
      <t>テツ</t>
    </rPh>
    <rPh sb="7" eb="10">
      <t>マジキ</t>
    </rPh>
    <phoneticPr fontId="2"/>
  </si>
  <si>
    <t>工事名：　○○○○○○○○○○○○○改修工事</t>
    <rPh sb="0" eb="2">
      <t>コウジ</t>
    </rPh>
    <rPh sb="2" eb="3">
      <t>ナ</t>
    </rPh>
    <phoneticPr fontId="2"/>
  </si>
  <si>
    <t>自動ﾄﾞｱ・SD金属製建具工事</t>
    <rPh sb="0" eb="2">
      <t>ジドウ</t>
    </rPh>
    <rPh sb="8" eb="10">
      <t>キンゾク</t>
    </rPh>
    <rPh sb="10" eb="11">
      <t>セイ</t>
    </rPh>
    <rPh sb="11" eb="13">
      <t>タテグ</t>
    </rPh>
    <rPh sb="13" eb="15">
      <t>コウジ</t>
    </rPh>
    <phoneticPr fontId="2"/>
  </si>
  <si>
    <t>自動ドア　W1700*H2200</t>
    <rPh sb="0" eb="2">
      <t>ジドウ</t>
    </rPh>
    <phoneticPr fontId="2"/>
  </si>
  <si>
    <t>ヶ所</t>
    <rPh sb="1" eb="2">
      <t>ショ</t>
    </rPh>
    <phoneticPr fontId="2"/>
  </si>
  <si>
    <t>取付費</t>
    <rPh sb="0" eb="2">
      <t>トリツケ</t>
    </rPh>
    <rPh sb="2" eb="3">
      <t>ヒ</t>
    </rPh>
    <phoneticPr fontId="2"/>
  </si>
  <si>
    <t>ＳＤフラッシュ扉　W800*H1800</t>
    <rPh sb="7" eb="8">
      <t>トビラ</t>
    </rPh>
    <phoneticPr fontId="2"/>
  </si>
  <si>
    <t>ＳＤフラッシュ扉　W700*H1800</t>
    <rPh sb="7" eb="8">
      <t>トビラ</t>
    </rPh>
    <phoneticPr fontId="2"/>
  </si>
  <si>
    <t>取引先名：　○○○○株式会社</t>
    <rPh sb="0" eb="2">
      <t>トリヒキ</t>
    </rPh>
    <rPh sb="2" eb="3">
      <t>サキ</t>
    </rPh>
    <rPh sb="3" eb="4">
      <t>メイ</t>
    </rPh>
    <rPh sb="10" eb="14">
      <t>カブシキガイシャ</t>
    </rPh>
    <phoneticPr fontId="2"/>
  </si>
  <si>
    <t>消　費　税　（消費税10％）</t>
    <rPh sb="0" eb="1">
      <t>ケ</t>
    </rPh>
    <rPh sb="2" eb="3">
      <t>ヒ</t>
    </rPh>
    <rPh sb="4" eb="5">
      <t>ゼイ</t>
    </rPh>
    <rPh sb="7" eb="10">
      <t>ショウヒゼイ</t>
    </rPh>
    <phoneticPr fontId="2"/>
  </si>
  <si>
    <t>消　費　税　（消費税 8％）</t>
    <rPh sb="0" eb="1">
      <t>ケ</t>
    </rPh>
    <rPh sb="2" eb="3">
      <t>ヒ</t>
    </rPh>
    <rPh sb="4" eb="5">
      <t>ゼイ</t>
    </rPh>
    <rPh sb="7" eb="10">
      <t>ショウヒゼイ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</si>
</sst>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&quot;作成日&quot;\ ggge&quot;年&quot;\ \ m&quot;月&quot;\ \ d&quot;日&quot;"/>
    <numFmt numFmtId="178" formatCode="#"/>
  </numFmts>
  <fonts count="10" x14ac:knownFonts="1">
    <font>
      <sz val="11"/>
      <name val="ＭＳ Ｐゴシック"/>
      <charset val="128"/>
    </font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1"/>
      <name val="ＭＳ Ｐゴシック"/>
      <charset val="128"/>
    </font>
    <font>
      <b/>
      <sz val="10"/>
      <color indexed="10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338">
    <xf numFmtId="0" fontId="0" fillId="0" borderId="0" xfId="0"/>
    <xf numFmtId="0" fontId="4" fillId="0" borderId="0" xfId="0" applyFont="1" applyBorder="1"/>
    <xf numFmtId="0" fontId="3" fillId="0" borderId="0" xfId="0" applyFont="1" applyBorder="1"/>
    <xf numFmtId="38" fontId="4" fillId="0" borderId="0" xfId="1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shrinkToFit="1"/>
    </xf>
    <xf numFmtId="0" fontId="4" fillId="0" borderId="1" xfId="0" applyFont="1" applyBorder="1" applyAlignment="1">
      <alignment horizontal="left" shrinkToFit="1"/>
    </xf>
    <xf numFmtId="0" fontId="4" fillId="0" borderId="2" xfId="0" applyFont="1" applyBorder="1" applyAlignment="1">
      <alignment horizontal="left" shrinkToFit="1"/>
    </xf>
    <xf numFmtId="0" fontId="4" fillId="0" borderId="3" xfId="0" applyFont="1" applyBorder="1" applyAlignment="1">
      <alignment shrinkToFit="1"/>
    </xf>
    <xf numFmtId="0" fontId="3" fillId="0" borderId="3" xfId="0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  <xf numFmtId="38" fontId="3" fillId="0" borderId="4" xfId="1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38" fontId="3" fillId="0" borderId="8" xfId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shrinkToFit="1"/>
    </xf>
    <xf numFmtId="176" fontId="4" fillId="0" borderId="2" xfId="0" applyNumberFormat="1" applyFont="1" applyBorder="1" applyAlignment="1">
      <alignment shrinkToFit="1"/>
    </xf>
    <xf numFmtId="176" fontId="4" fillId="0" borderId="2" xfId="1" applyNumberFormat="1" applyFont="1" applyBorder="1" applyAlignment="1">
      <alignment shrinkToFit="1"/>
    </xf>
    <xf numFmtId="176" fontId="4" fillId="0" borderId="11" xfId="0" applyNumberFormat="1" applyFont="1" applyBorder="1" applyAlignment="1">
      <alignment shrinkToFit="1"/>
    </xf>
    <xf numFmtId="176" fontId="4" fillId="0" borderId="12" xfId="0" applyNumberFormat="1" applyFont="1" applyBorder="1" applyAlignment="1">
      <alignment shrinkToFit="1"/>
    </xf>
    <xf numFmtId="176" fontId="4" fillId="0" borderId="13" xfId="0" applyNumberFormat="1" applyFont="1" applyBorder="1" applyAlignment="1" applyProtection="1">
      <alignment shrinkToFit="1"/>
      <protection hidden="1"/>
    </xf>
    <xf numFmtId="176" fontId="4" fillId="0" borderId="14" xfId="0" applyNumberFormat="1" applyFont="1" applyBorder="1" applyAlignment="1" applyProtection="1">
      <alignment shrinkToFit="1"/>
      <protection hidden="1"/>
    </xf>
    <xf numFmtId="176" fontId="4" fillId="0" borderId="1" xfId="0" applyNumberFormat="1" applyFont="1" applyBorder="1" applyAlignment="1" applyProtection="1">
      <alignment shrinkToFit="1"/>
      <protection hidden="1"/>
    </xf>
    <xf numFmtId="176" fontId="4" fillId="0" borderId="15" xfId="1" applyNumberFormat="1" applyFont="1" applyBorder="1" applyAlignment="1">
      <alignment shrinkToFit="1"/>
    </xf>
    <xf numFmtId="176" fontId="4" fillId="0" borderId="1" xfId="1" applyNumberFormat="1" applyFont="1" applyBorder="1" applyAlignment="1">
      <alignment shrinkToFit="1"/>
    </xf>
    <xf numFmtId="176" fontId="4" fillId="0" borderId="1" xfId="0" applyNumberFormat="1" applyFont="1" applyBorder="1" applyAlignment="1">
      <alignment shrinkToFit="1"/>
    </xf>
    <xf numFmtId="176" fontId="4" fillId="0" borderId="5" xfId="0" applyNumberFormat="1" applyFont="1" applyBorder="1" applyAlignment="1">
      <alignment shrinkToFit="1"/>
    </xf>
    <xf numFmtId="176" fontId="4" fillId="0" borderId="3" xfId="1" applyNumberFormat="1" applyFont="1" applyBorder="1" applyAlignment="1">
      <alignment shrinkToFit="1"/>
    </xf>
    <xf numFmtId="176" fontId="4" fillId="0" borderId="4" xfId="0" applyNumberFormat="1" applyFont="1" applyBorder="1" applyAlignment="1">
      <alignment shrinkToFit="1"/>
    </xf>
    <xf numFmtId="176" fontId="4" fillId="0" borderId="10" xfId="1" applyNumberFormat="1" applyFont="1" applyBorder="1" applyAlignment="1">
      <alignment shrinkToFit="1"/>
    </xf>
    <xf numFmtId="176" fontId="4" fillId="0" borderId="17" xfId="0" applyNumberFormat="1" applyFont="1" applyBorder="1" applyAlignment="1">
      <alignment horizontal="right" shrinkToFit="1"/>
    </xf>
    <xf numFmtId="176" fontId="4" fillId="0" borderId="18" xfId="0" applyNumberFormat="1" applyFont="1" applyBorder="1" applyAlignment="1" applyProtection="1">
      <alignment shrinkToFit="1"/>
      <protection hidden="1"/>
    </xf>
    <xf numFmtId="176" fontId="4" fillId="0" borderId="19" xfId="0" applyNumberFormat="1" applyFont="1" applyBorder="1" applyAlignment="1">
      <alignment horizontal="right" shrinkToFit="1"/>
    </xf>
    <xf numFmtId="176" fontId="4" fillId="0" borderId="20" xfId="0" applyNumberFormat="1" applyFont="1" applyBorder="1" applyAlignment="1" applyProtection="1">
      <alignment shrinkToFit="1"/>
      <protection hidden="1"/>
    </xf>
    <xf numFmtId="176" fontId="4" fillId="0" borderId="21" xfId="0" applyNumberFormat="1" applyFont="1" applyBorder="1" applyAlignment="1" applyProtection="1">
      <alignment shrinkToFit="1"/>
      <protection hidden="1"/>
    </xf>
    <xf numFmtId="176" fontId="4" fillId="0" borderId="2" xfId="0" applyNumberFormat="1" applyFont="1" applyBorder="1" applyAlignment="1">
      <alignment horizontal="center" shrinkToFit="1"/>
    </xf>
    <xf numFmtId="176" fontId="4" fillId="0" borderId="1" xfId="0" applyNumberFormat="1" applyFont="1" applyBorder="1" applyAlignment="1">
      <alignment horizontal="center" shrinkToFit="1"/>
    </xf>
    <xf numFmtId="176" fontId="4" fillId="0" borderId="3" xfId="0" applyNumberFormat="1" applyFont="1" applyBorder="1" applyAlignment="1">
      <alignment horizontal="center" shrinkToFit="1"/>
    </xf>
    <xf numFmtId="176" fontId="4" fillId="0" borderId="3" xfId="0" applyNumberFormat="1" applyFont="1" applyBorder="1" applyAlignment="1">
      <alignment shrinkToFit="1"/>
    </xf>
    <xf numFmtId="10" fontId="4" fillId="0" borderId="22" xfId="0" applyNumberFormat="1" applyFont="1" applyBorder="1" applyAlignment="1" applyProtection="1">
      <alignment shrinkToFit="1"/>
      <protection hidden="1"/>
    </xf>
    <xf numFmtId="10" fontId="4" fillId="0" borderId="13" xfId="0" applyNumberFormat="1" applyFont="1" applyBorder="1" applyAlignment="1" applyProtection="1">
      <alignment shrinkToFit="1"/>
      <protection hidden="1"/>
    </xf>
    <xf numFmtId="10" fontId="4" fillId="0" borderId="7" xfId="0" applyNumberFormat="1" applyFont="1" applyBorder="1" applyAlignment="1" applyProtection="1">
      <alignment shrinkToFit="1"/>
      <protection hidden="1"/>
    </xf>
    <xf numFmtId="10" fontId="4" fillId="0" borderId="23" xfId="0" applyNumberFormat="1" applyFont="1" applyBorder="1" applyAlignment="1" applyProtection="1">
      <alignment shrinkToFit="1"/>
      <protection hidden="1"/>
    </xf>
    <xf numFmtId="10" fontId="4" fillId="0" borderId="2" xfId="0" applyNumberFormat="1" applyFont="1" applyBorder="1" applyAlignment="1" applyProtection="1">
      <alignment shrinkToFit="1"/>
      <protection hidden="1"/>
    </xf>
    <xf numFmtId="10" fontId="4" fillId="0" borderId="1" xfId="0" applyNumberFormat="1" applyFont="1" applyBorder="1" applyAlignment="1" applyProtection="1">
      <alignment shrinkToFit="1"/>
      <protection hidden="1"/>
    </xf>
    <xf numFmtId="176" fontId="4" fillId="0" borderId="1" xfId="0" applyNumberFormat="1" applyFont="1" applyBorder="1" applyAlignment="1">
      <alignment horizontal="right" shrinkToFit="1"/>
    </xf>
    <xf numFmtId="10" fontId="4" fillId="0" borderId="3" xfId="0" applyNumberFormat="1" applyFont="1" applyBorder="1" applyAlignment="1" applyProtection="1">
      <alignment shrinkToFit="1"/>
      <protection hidden="1"/>
    </xf>
    <xf numFmtId="176" fontId="4" fillId="0" borderId="11" xfId="1" applyNumberFormat="1" applyFont="1" applyBorder="1" applyAlignment="1">
      <alignment shrinkToFit="1"/>
    </xf>
    <xf numFmtId="176" fontId="4" fillId="0" borderId="16" xfId="1" applyNumberFormat="1" applyFont="1" applyBorder="1" applyAlignment="1">
      <alignment shrinkToFit="1"/>
    </xf>
    <xf numFmtId="176" fontId="4" fillId="0" borderId="21" xfId="0" applyNumberFormat="1" applyFont="1" applyBorder="1" applyAlignment="1">
      <alignment horizontal="right" shrinkToFit="1"/>
    </xf>
    <xf numFmtId="176" fontId="4" fillId="0" borderId="24" xfId="0" applyNumberFormat="1" applyFont="1" applyBorder="1" applyAlignment="1">
      <alignment horizontal="right" shrinkToFit="1"/>
    </xf>
    <xf numFmtId="176" fontId="4" fillId="0" borderId="9" xfId="1" applyNumberFormat="1" applyFont="1" applyBorder="1" applyAlignment="1">
      <alignment shrinkToFit="1"/>
    </xf>
    <xf numFmtId="176" fontId="4" fillId="0" borderId="12" xfId="1" applyNumberFormat="1" applyFont="1" applyBorder="1" applyAlignment="1">
      <alignment shrinkToFit="1"/>
    </xf>
    <xf numFmtId="10" fontId="4" fillId="0" borderId="14" xfId="0" applyNumberFormat="1" applyFont="1" applyBorder="1" applyAlignment="1" applyProtection="1">
      <alignment shrinkToFit="1"/>
      <protection hidden="1"/>
    </xf>
    <xf numFmtId="10" fontId="4" fillId="0" borderId="6" xfId="0" applyNumberFormat="1" applyFont="1" applyBorder="1" applyAlignment="1" applyProtection="1">
      <alignment shrinkToFit="1"/>
      <protection hidden="1"/>
    </xf>
    <xf numFmtId="176" fontId="4" fillId="0" borderId="8" xfId="0" applyNumberFormat="1" applyFont="1" applyBorder="1" applyAlignment="1">
      <alignment shrinkToFit="1"/>
    </xf>
    <xf numFmtId="0" fontId="4" fillId="0" borderId="25" xfId="0" applyFont="1" applyBorder="1" applyAlignment="1"/>
    <xf numFmtId="176" fontId="3" fillId="0" borderId="2" xfId="0" applyNumberFormat="1" applyFont="1" applyBorder="1" applyAlignment="1">
      <alignment horizontal="center" shrinkToFit="1"/>
    </xf>
    <xf numFmtId="0" fontId="4" fillId="0" borderId="26" xfId="0" applyFont="1" applyBorder="1" applyAlignment="1"/>
    <xf numFmtId="176" fontId="3" fillId="0" borderId="1" xfId="0" applyNumberFormat="1" applyFont="1" applyBorder="1" applyAlignment="1">
      <alignment horizontal="center" shrinkToFit="1"/>
    </xf>
    <xf numFmtId="0" fontId="4" fillId="0" borderId="27" xfId="0" applyFont="1" applyBorder="1" applyAlignment="1"/>
    <xf numFmtId="10" fontId="4" fillId="2" borderId="21" xfId="0" applyNumberFormat="1" applyFont="1" applyFill="1" applyBorder="1" applyAlignment="1">
      <alignment horizontal="center"/>
    </xf>
    <xf numFmtId="0" fontId="4" fillId="0" borderId="27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3" fillId="0" borderId="0" xfId="0" applyFont="1" applyBorder="1" applyAlignment="1"/>
    <xf numFmtId="38" fontId="4" fillId="0" borderId="0" xfId="1" applyFont="1" applyBorder="1" applyAlignment="1"/>
    <xf numFmtId="176" fontId="3" fillId="0" borderId="2" xfId="0" applyNumberFormat="1" applyFont="1" applyBorder="1" applyAlignment="1">
      <alignment horizontal="right" shrinkToFit="1"/>
    </xf>
    <xf numFmtId="176" fontId="4" fillId="0" borderId="9" xfId="0" applyNumberFormat="1" applyFont="1" applyBorder="1" applyAlignment="1">
      <alignment horizontal="right" shrinkToFit="1"/>
    </xf>
    <xf numFmtId="10" fontId="4" fillId="0" borderId="22" xfId="0" applyNumberFormat="1" applyFont="1" applyBorder="1" applyAlignment="1" applyProtection="1">
      <alignment horizontal="right" shrinkToFit="1"/>
      <protection hidden="1"/>
    </xf>
    <xf numFmtId="176" fontId="4" fillId="0" borderId="10" xfId="0" applyNumberFormat="1" applyFont="1" applyBorder="1" applyAlignment="1">
      <alignment horizontal="right" shrinkToFit="1"/>
    </xf>
    <xf numFmtId="10" fontId="4" fillId="0" borderId="23" xfId="0" applyNumberFormat="1" applyFont="1" applyBorder="1" applyAlignment="1" applyProtection="1">
      <alignment horizontal="right" shrinkToFit="1"/>
      <protection hidden="1"/>
    </xf>
    <xf numFmtId="176" fontId="4" fillId="0" borderId="2" xfId="0" applyNumberFormat="1" applyFont="1" applyBorder="1" applyAlignment="1">
      <alignment horizontal="right" shrinkToFit="1"/>
    </xf>
    <xf numFmtId="10" fontId="4" fillId="0" borderId="2" xfId="0" applyNumberFormat="1" applyFont="1" applyBorder="1" applyAlignment="1" applyProtection="1">
      <alignment horizontal="right" shrinkToFit="1"/>
      <protection hidden="1"/>
    </xf>
    <xf numFmtId="176" fontId="4" fillId="0" borderId="2" xfId="1" applyNumberFormat="1" applyFont="1" applyBorder="1" applyAlignment="1">
      <alignment horizontal="right" shrinkToFit="1"/>
    </xf>
    <xf numFmtId="176" fontId="4" fillId="0" borderId="11" xfId="0" applyNumberFormat="1" applyFont="1" applyBorder="1" applyAlignment="1">
      <alignment horizontal="right" shrinkToFit="1"/>
    </xf>
    <xf numFmtId="176" fontId="4" fillId="0" borderId="12" xfId="0" applyNumberFormat="1" applyFont="1" applyBorder="1" applyAlignment="1">
      <alignment horizontal="right" shrinkToFit="1"/>
    </xf>
    <xf numFmtId="10" fontId="4" fillId="0" borderId="13" xfId="0" applyNumberFormat="1" applyFont="1" applyBorder="1" applyAlignment="1" applyProtection="1">
      <alignment horizontal="right" shrinkToFit="1"/>
      <protection hidden="1"/>
    </xf>
    <xf numFmtId="10" fontId="4" fillId="0" borderId="14" xfId="0" applyNumberFormat="1" applyFont="1" applyBorder="1" applyAlignment="1" applyProtection="1">
      <alignment horizontal="right" shrinkToFit="1"/>
      <protection hidden="1"/>
    </xf>
    <xf numFmtId="10" fontId="4" fillId="0" borderId="1" xfId="0" applyNumberFormat="1" applyFont="1" applyBorder="1" applyAlignment="1" applyProtection="1">
      <alignment horizontal="right" shrinkToFit="1"/>
      <protection hidden="1"/>
    </xf>
    <xf numFmtId="176" fontId="3" fillId="0" borderId="1" xfId="0" applyNumberFormat="1" applyFont="1" applyBorder="1" applyAlignment="1">
      <alignment horizontal="right" shrinkToFit="1"/>
    </xf>
    <xf numFmtId="0" fontId="3" fillId="3" borderId="7" xfId="0" applyFont="1" applyFill="1" applyBorder="1" applyAlignment="1">
      <alignment horizontal="center" vertical="center" shrinkToFit="1"/>
    </xf>
    <xf numFmtId="38" fontId="3" fillId="3" borderId="8" xfId="1" applyFont="1" applyFill="1" applyBorder="1" applyAlignment="1">
      <alignment horizontal="center" vertical="center" shrinkToFit="1"/>
    </xf>
    <xf numFmtId="10" fontId="4" fillId="3" borderId="22" xfId="0" applyNumberFormat="1" applyFont="1" applyFill="1" applyBorder="1" applyAlignment="1" applyProtection="1">
      <alignment horizontal="right" shrinkToFit="1"/>
      <protection hidden="1"/>
    </xf>
    <xf numFmtId="176" fontId="4" fillId="3" borderId="10" xfId="0" applyNumberFormat="1" applyFont="1" applyFill="1" applyBorder="1" applyAlignment="1">
      <alignment horizontal="right" shrinkToFit="1"/>
    </xf>
    <xf numFmtId="10" fontId="4" fillId="3" borderId="13" xfId="0" applyNumberFormat="1" applyFont="1" applyFill="1" applyBorder="1" applyAlignment="1" applyProtection="1">
      <alignment horizontal="right" shrinkToFit="1"/>
      <protection hidden="1"/>
    </xf>
    <xf numFmtId="10" fontId="4" fillId="3" borderId="13" xfId="0" applyNumberFormat="1" applyFont="1" applyFill="1" applyBorder="1" applyAlignment="1" applyProtection="1">
      <alignment shrinkToFit="1"/>
      <protection hidden="1"/>
    </xf>
    <xf numFmtId="176" fontId="4" fillId="3" borderId="10" xfId="0" applyNumberFormat="1" applyFont="1" applyFill="1" applyBorder="1" applyAlignment="1">
      <alignment shrinkToFit="1"/>
    </xf>
    <xf numFmtId="10" fontId="4" fillId="3" borderId="7" xfId="0" applyNumberFormat="1" applyFont="1" applyFill="1" applyBorder="1" applyAlignment="1" applyProtection="1">
      <alignment shrinkToFit="1"/>
      <protection hidden="1"/>
    </xf>
    <xf numFmtId="176" fontId="4" fillId="3" borderId="8" xfId="0" applyNumberFormat="1" applyFont="1" applyFill="1" applyBorder="1" applyAlignment="1">
      <alignment shrinkToFit="1"/>
    </xf>
    <xf numFmtId="10" fontId="4" fillId="3" borderId="22" xfId="0" applyNumberFormat="1" applyFont="1" applyFill="1" applyBorder="1" applyAlignment="1" applyProtection="1">
      <alignment shrinkToFit="1"/>
      <protection hidden="1"/>
    </xf>
    <xf numFmtId="176" fontId="4" fillId="3" borderId="10" xfId="1" applyNumberFormat="1" applyFont="1" applyFill="1" applyBorder="1" applyAlignment="1">
      <alignment shrinkToFit="1"/>
    </xf>
    <xf numFmtId="176" fontId="4" fillId="3" borderId="13" xfId="0" applyNumberFormat="1" applyFont="1" applyFill="1" applyBorder="1" applyAlignment="1" applyProtection="1">
      <alignment shrinkToFit="1"/>
      <protection hidden="1"/>
    </xf>
    <xf numFmtId="176" fontId="4" fillId="3" borderId="15" xfId="1" applyNumberFormat="1" applyFont="1" applyFill="1" applyBorder="1" applyAlignment="1">
      <alignment shrinkToFit="1"/>
    </xf>
    <xf numFmtId="176" fontId="4" fillId="3" borderId="18" xfId="0" applyNumberFormat="1" applyFont="1" applyFill="1" applyBorder="1" applyAlignment="1" applyProtection="1">
      <alignment shrinkToFit="1"/>
      <protection hidden="1"/>
    </xf>
    <xf numFmtId="176" fontId="4" fillId="3" borderId="19" xfId="0" applyNumberFormat="1" applyFont="1" applyFill="1" applyBorder="1" applyAlignment="1">
      <alignment horizontal="right" shrinkToFit="1"/>
    </xf>
    <xf numFmtId="0" fontId="5" fillId="0" borderId="0" xfId="0" applyFont="1" applyBorder="1" applyAlignment="1">
      <alignment horizontal="center"/>
    </xf>
    <xf numFmtId="0" fontId="4" fillId="0" borderId="29" xfId="0" applyFont="1" applyBorder="1" applyAlignment="1"/>
    <xf numFmtId="10" fontId="3" fillId="0" borderId="30" xfId="0" applyNumberFormat="1" applyFont="1" applyBorder="1" applyAlignment="1" applyProtection="1">
      <alignment shrinkToFit="1"/>
      <protection hidden="1"/>
    </xf>
    <xf numFmtId="176" fontId="3" fillId="0" borderId="31" xfId="0" applyNumberFormat="1" applyFont="1" applyBorder="1" applyAlignment="1">
      <alignment horizontal="right" shrinkToFit="1"/>
    </xf>
    <xf numFmtId="176" fontId="3" fillId="0" borderId="32" xfId="0" applyNumberFormat="1" applyFont="1" applyBorder="1" applyAlignment="1">
      <alignment horizontal="right" shrinkToFit="1"/>
    </xf>
    <xf numFmtId="10" fontId="3" fillId="0" borderId="32" xfId="0" applyNumberFormat="1" applyFont="1" applyBorder="1" applyAlignment="1" applyProtection="1">
      <alignment shrinkToFit="1"/>
      <protection hidden="1"/>
    </xf>
    <xf numFmtId="176" fontId="3" fillId="0" borderId="33" xfId="0" applyNumberFormat="1" applyFont="1" applyBorder="1" applyAlignment="1">
      <alignment horizontal="right" shrinkToFit="1"/>
    </xf>
    <xf numFmtId="10" fontId="6" fillId="3" borderId="30" xfId="0" applyNumberFormat="1" applyFont="1" applyFill="1" applyBorder="1" applyAlignment="1" applyProtection="1">
      <alignment shrinkToFit="1"/>
      <protection hidden="1"/>
    </xf>
    <xf numFmtId="176" fontId="6" fillId="3" borderId="31" xfId="0" applyNumberFormat="1" applyFont="1" applyFill="1" applyBorder="1" applyAlignment="1">
      <alignment horizontal="right" shrinkToFit="1"/>
    </xf>
    <xf numFmtId="176" fontId="6" fillId="3" borderId="32" xfId="0" applyNumberFormat="1" applyFont="1" applyFill="1" applyBorder="1" applyAlignment="1">
      <alignment horizontal="right" shrinkToFit="1"/>
    </xf>
    <xf numFmtId="10" fontId="6" fillId="3" borderId="32" xfId="0" applyNumberFormat="1" applyFont="1" applyFill="1" applyBorder="1" applyAlignment="1" applyProtection="1">
      <alignment shrinkToFit="1"/>
      <protection hidden="1"/>
    </xf>
    <xf numFmtId="176" fontId="6" fillId="3" borderId="33" xfId="0" applyNumberFormat="1" applyFont="1" applyFill="1" applyBorder="1" applyAlignment="1">
      <alignment horizontal="right" shrinkToFit="1"/>
    </xf>
    <xf numFmtId="10" fontId="3" fillId="3" borderId="30" xfId="0" applyNumberFormat="1" applyFont="1" applyFill="1" applyBorder="1" applyAlignment="1" applyProtection="1">
      <alignment shrinkToFit="1"/>
      <protection hidden="1"/>
    </xf>
    <xf numFmtId="176" fontId="3" fillId="3" borderId="31" xfId="0" applyNumberFormat="1" applyFont="1" applyFill="1" applyBorder="1" applyAlignment="1">
      <alignment horizontal="right" shrinkToFit="1"/>
    </xf>
    <xf numFmtId="176" fontId="3" fillId="3" borderId="32" xfId="0" applyNumberFormat="1" applyFont="1" applyFill="1" applyBorder="1" applyAlignment="1">
      <alignment horizontal="right" shrinkToFit="1"/>
    </xf>
    <xf numFmtId="10" fontId="3" fillId="3" borderId="32" xfId="0" applyNumberFormat="1" applyFont="1" applyFill="1" applyBorder="1" applyAlignment="1" applyProtection="1">
      <alignment shrinkToFit="1"/>
      <protection hidden="1"/>
    </xf>
    <xf numFmtId="176" fontId="3" fillId="3" borderId="33" xfId="0" applyNumberFormat="1" applyFont="1" applyFill="1" applyBorder="1" applyAlignment="1">
      <alignment horizontal="right" shrinkToFit="1"/>
    </xf>
    <xf numFmtId="0" fontId="3" fillId="0" borderId="25" xfId="0" applyFont="1" applyBorder="1" applyAlignment="1"/>
    <xf numFmtId="0" fontId="3" fillId="0" borderId="2" xfId="0" applyFont="1" applyBorder="1" applyAlignment="1">
      <alignment horizontal="left" shrinkToFit="1"/>
    </xf>
    <xf numFmtId="176" fontId="3" fillId="0" borderId="2" xfId="1" applyNumberFormat="1" applyFont="1" applyBorder="1" applyAlignment="1">
      <alignment shrinkToFit="1"/>
    </xf>
    <xf numFmtId="176" fontId="3" fillId="0" borderId="9" xfId="0" applyNumberFormat="1" applyFont="1" applyBorder="1" applyAlignment="1">
      <alignment horizontal="right" shrinkToFit="1"/>
    </xf>
    <xf numFmtId="10" fontId="3" fillId="0" borderId="22" xfId="0" applyNumberFormat="1" applyFont="1" applyBorder="1" applyAlignment="1" applyProtection="1">
      <alignment shrinkToFit="1"/>
      <protection hidden="1"/>
    </xf>
    <xf numFmtId="176" fontId="3" fillId="0" borderId="10" xfId="0" applyNumberFormat="1" applyFont="1" applyBorder="1" applyAlignment="1">
      <alignment shrinkToFit="1"/>
    </xf>
    <xf numFmtId="10" fontId="3" fillId="0" borderId="23" xfId="0" applyNumberFormat="1" applyFont="1" applyBorder="1" applyAlignment="1" applyProtection="1">
      <alignment shrinkToFit="1"/>
      <protection hidden="1"/>
    </xf>
    <xf numFmtId="176" fontId="3" fillId="0" borderId="2" xfId="0" applyNumberFormat="1" applyFont="1" applyBorder="1" applyAlignment="1">
      <alignment shrinkToFit="1"/>
    </xf>
    <xf numFmtId="10" fontId="3" fillId="0" borderId="2" xfId="0" applyNumberFormat="1" applyFont="1" applyBorder="1" applyAlignment="1" applyProtection="1">
      <alignment shrinkToFit="1"/>
      <protection hidden="1"/>
    </xf>
    <xf numFmtId="176" fontId="3" fillId="0" borderId="11" xfId="0" applyNumberFormat="1" applyFont="1" applyBorder="1" applyAlignment="1">
      <alignment shrinkToFit="1"/>
    </xf>
    <xf numFmtId="0" fontId="3" fillId="0" borderId="26" xfId="0" applyFont="1" applyBorder="1" applyAlignment="1"/>
    <xf numFmtId="176" fontId="3" fillId="0" borderId="1" xfId="1" applyNumberFormat="1" applyFont="1" applyBorder="1" applyAlignment="1">
      <alignment shrinkToFit="1"/>
    </xf>
    <xf numFmtId="176" fontId="3" fillId="0" borderId="1" xfId="0" applyNumberFormat="1" applyFont="1" applyBorder="1" applyAlignment="1">
      <alignment shrinkToFit="1"/>
    </xf>
    <xf numFmtId="10" fontId="3" fillId="0" borderId="13" xfId="0" applyNumberFormat="1" applyFont="1" applyBorder="1" applyAlignment="1" applyProtection="1">
      <alignment shrinkToFit="1"/>
      <protection hidden="1"/>
    </xf>
    <xf numFmtId="10" fontId="3" fillId="0" borderId="14" xfId="0" applyNumberFormat="1" applyFont="1" applyBorder="1" applyAlignment="1" applyProtection="1">
      <alignment shrinkToFit="1"/>
      <protection hidden="1"/>
    </xf>
    <xf numFmtId="10" fontId="3" fillId="0" borderId="1" xfId="0" applyNumberFormat="1" applyFont="1" applyBorder="1" applyAlignment="1" applyProtection="1">
      <alignment shrinkToFit="1"/>
      <protection hidden="1"/>
    </xf>
    <xf numFmtId="0" fontId="5" fillId="0" borderId="29" xfId="0" applyFont="1" applyBorder="1" applyAlignment="1">
      <alignment horizontal="center"/>
    </xf>
    <xf numFmtId="10" fontId="3" fillId="3" borderId="22" xfId="0" applyNumberFormat="1" applyFont="1" applyFill="1" applyBorder="1" applyAlignment="1" applyProtection="1">
      <alignment shrinkToFit="1"/>
      <protection hidden="1"/>
    </xf>
    <xf numFmtId="176" fontId="3" fillId="3" borderId="10" xfId="0" applyNumberFormat="1" applyFont="1" applyFill="1" applyBorder="1" applyAlignment="1">
      <alignment shrinkToFit="1"/>
    </xf>
    <xf numFmtId="10" fontId="3" fillId="3" borderId="13" xfId="0" applyNumberFormat="1" applyFont="1" applyFill="1" applyBorder="1" applyAlignment="1" applyProtection="1">
      <alignment shrinkToFit="1"/>
      <protection hidden="1"/>
    </xf>
    <xf numFmtId="0" fontId="3" fillId="0" borderId="1" xfId="0" applyFont="1" applyBorder="1" applyAlignment="1">
      <alignment shrinkToFit="1"/>
    </xf>
    <xf numFmtId="176" fontId="3" fillId="0" borderId="12" xfId="0" applyNumberFormat="1" applyFont="1" applyBorder="1" applyAlignment="1">
      <alignment shrinkToFit="1"/>
    </xf>
    <xf numFmtId="0" fontId="3" fillId="0" borderId="1" xfId="0" applyFont="1" applyBorder="1" applyAlignment="1">
      <alignment horizontal="left" shrinkToFit="1"/>
    </xf>
    <xf numFmtId="10" fontId="3" fillId="0" borderId="22" xfId="0" applyNumberFormat="1" applyFont="1" applyBorder="1" applyAlignment="1" applyProtection="1">
      <alignment horizontal="right" shrinkToFit="1"/>
      <protection hidden="1"/>
    </xf>
    <xf numFmtId="176" fontId="3" fillId="0" borderId="10" xfId="0" applyNumberFormat="1" applyFont="1" applyBorder="1" applyAlignment="1">
      <alignment horizontal="right" shrinkToFit="1"/>
    </xf>
    <xf numFmtId="10" fontId="3" fillId="0" borderId="23" xfId="0" applyNumberFormat="1" applyFont="1" applyBorder="1" applyAlignment="1" applyProtection="1">
      <alignment horizontal="right" shrinkToFit="1"/>
      <protection hidden="1"/>
    </xf>
    <xf numFmtId="10" fontId="3" fillId="0" borderId="2" xfId="0" applyNumberFormat="1" applyFont="1" applyBorder="1" applyAlignment="1" applyProtection="1">
      <alignment horizontal="right" shrinkToFit="1"/>
      <protection hidden="1"/>
    </xf>
    <xf numFmtId="176" fontId="3" fillId="0" borderId="2" xfId="1" applyNumberFormat="1" applyFont="1" applyBorder="1" applyAlignment="1">
      <alignment horizontal="right" shrinkToFit="1"/>
    </xf>
    <xf numFmtId="176" fontId="3" fillId="0" borderId="11" xfId="0" applyNumberFormat="1" applyFont="1" applyBorder="1" applyAlignment="1">
      <alignment horizontal="right" shrinkToFit="1"/>
    </xf>
    <xf numFmtId="10" fontId="3" fillId="0" borderId="13" xfId="0" applyNumberFormat="1" applyFont="1" applyBorder="1" applyAlignment="1" applyProtection="1">
      <alignment horizontal="right" shrinkToFit="1"/>
      <protection hidden="1"/>
    </xf>
    <xf numFmtId="10" fontId="3" fillId="0" borderId="14" xfId="0" applyNumberFormat="1" applyFont="1" applyBorder="1" applyAlignment="1" applyProtection="1">
      <alignment horizontal="right" shrinkToFit="1"/>
      <protection hidden="1"/>
    </xf>
    <xf numFmtId="10" fontId="3" fillId="0" borderId="1" xfId="0" applyNumberFormat="1" applyFont="1" applyBorder="1" applyAlignment="1" applyProtection="1">
      <alignment horizontal="right" shrinkToFit="1"/>
      <protection hidden="1"/>
    </xf>
    <xf numFmtId="176" fontId="3" fillId="0" borderId="12" xfId="0" applyNumberFormat="1" applyFont="1" applyBorder="1" applyAlignment="1">
      <alignment horizontal="right" shrinkToFit="1"/>
    </xf>
    <xf numFmtId="0" fontId="3" fillId="0" borderId="27" xfId="0" applyFont="1" applyBorder="1" applyAlignment="1"/>
    <xf numFmtId="0" fontId="3" fillId="0" borderId="3" xfId="0" applyFont="1" applyBorder="1" applyAlignment="1">
      <alignment shrinkToFit="1"/>
    </xf>
    <xf numFmtId="176" fontId="3" fillId="0" borderId="3" xfId="1" applyNumberFormat="1" applyFont="1" applyBorder="1" applyAlignment="1">
      <alignment shrinkToFit="1"/>
    </xf>
    <xf numFmtId="176" fontId="3" fillId="0" borderId="3" xfId="0" applyNumberFormat="1" applyFont="1" applyBorder="1" applyAlignment="1">
      <alignment horizontal="center" shrinkToFit="1"/>
    </xf>
    <xf numFmtId="176" fontId="3" fillId="0" borderId="3" xfId="0" applyNumberFormat="1" applyFont="1" applyBorder="1" applyAlignment="1">
      <alignment shrinkToFit="1"/>
    </xf>
    <xf numFmtId="176" fontId="3" fillId="0" borderId="5" xfId="0" applyNumberFormat="1" applyFont="1" applyBorder="1" applyAlignment="1">
      <alignment shrinkToFit="1"/>
    </xf>
    <xf numFmtId="10" fontId="3" fillId="0" borderId="7" xfId="0" applyNumberFormat="1" applyFont="1" applyBorder="1" applyAlignment="1" applyProtection="1">
      <alignment shrinkToFit="1"/>
      <protection hidden="1"/>
    </xf>
    <xf numFmtId="176" fontId="3" fillId="0" borderId="8" xfId="0" applyNumberFormat="1" applyFont="1" applyBorder="1" applyAlignment="1">
      <alignment shrinkToFit="1"/>
    </xf>
    <xf numFmtId="10" fontId="3" fillId="0" borderId="6" xfId="0" applyNumberFormat="1" applyFont="1" applyBorder="1" applyAlignment="1" applyProtection="1">
      <alignment shrinkToFit="1"/>
      <protection hidden="1"/>
    </xf>
    <xf numFmtId="10" fontId="3" fillId="0" borderId="3" xfId="0" applyNumberFormat="1" applyFont="1" applyBorder="1" applyAlignment="1" applyProtection="1">
      <alignment shrinkToFit="1"/>
      <protection hidden="1"/>
    </xf>
    <xf numFmtId="176" fontId="3" fillId="0" borderId="4" xfId="0" applyNumberFormat="1" applyFont="1" applyBorder="1" applyAlignment="1">
      <alignment shrinkToFit="1"/>
    </xf>
    <xf numFmtId="176" fontId="3" fillId="0" borderId="9" xfId="1" applyNumberFormat="1" applyFont="1" applyBorder="1" applyAlignment="1">
      <alignment shrinkToFit="1"/>
    </xf>
    <xf numFmtId="176" fontId="3" fillId="0" borderId="10" xfId="1" applyNumberFormat="1" applyFont="1" applyBorder="1" applyAlignment="1">
      <alignment shrinkToFit="1"/>
    </xf>
    <xf numFmtId="176" fontId="3" fillId="0" borderId="11" xfId="1" applyNumberFormat="1" applyFont="1" applyBorder="1" applyAlignment="1">
      <alignment shrinkToFit="1"/>
    </xf>
    <xf numFmtId="176" fontId="3" fillId="0" borderId="12" xfId="1" applyNumberFormat="1" applyFont="1" applyBorder="1" applyAlignment="1">
      <alignment shrinkToFit="1"/>
    </xf>
    <xf numFmtId="176" fontId="3" fillId="0" borderId="13" xfId="0" applyNumberFormat="1" applyFont="1" applyBorder="1" applyAlignment="1" applyProtection="1">
      <alignment shrinkToFit="1"/>
      <protection hidden="1"/>
    </xf>
    <xf numFmtId="176" fontId="3" fillId="0" borderId="15" xfId="1" applyNumberFormat="1" applyFont="1" applyBorder="1" applyAlignment="1">
      <alignment shrinkToFit="1"/>
    </xf>
    <xf numFmtId="176" fontId="3" fillId="0" borderId="14" xfId="0" applyNumberFormat="1" applyFont="1" applyBorder="1" applyAlignment="1" applyProtection="1">
      <alignment shrinkToFit="1"/>
      <protection hidden="1"/>
    </xf>
    <xf numFmtId="176" fontId="3" fillId="0" borderId="1" xfId="0" applyNumberFormat="1" applyFont="1" applyBorder="1" applyAlignment="1" applyProtection="1">
      <alignment shrinkToFit="1"/>
      <protection hidden="1"/>
    </xf>
    <xf numFmtId="176" fontId="3" fillId="0" borderId="16" xfId="1" applyNumberFormat="1" applyFont="1" applyBorder="1" applyAlignment="1">
      <alignment shrinkToFit="1"/>
    </xf>
    <xf numFmtId="10" fontId="3" fillId="2" borderId="21" xfId="0" applyNumberFormat="1" applyFont="1" applyFill="1" applyBorder="1" applyAlignment="1">
      <alignment horizontal="center"/>
    </xf>
    <xf numFmtId="176" fontId="3" fillId="0" borderId="17" xfId="0" applyNumberFormat="1" applyFont="1" applyBorder="1" applyAlignment="1">
      <alignment horizontal="right" shrinkToFit="1"/>
    </xf>
    <xf numFmtId="176" fontId="3" fillId="0" borderId="18" xfId="0" applyNumberFormat="1" applyFont="1" applyBorder="1" applyAlignment="1" applyProtection="1">
      <alignment shrinkToFit="1"/>
      <protection hidden="1"/>
    </xf>
    <xf numFmtId="176" fontId="3" fillId="0" borderId="19" xfId="0" applyNumberFormat="1" applyFont="1" applyBorder="1" applyAlignment="1">
      <alignment horizontal="right" shrinkToFit="1"/>
    </xf>
    <xf numFmtId="176" fontId="3" fillId="0" borderId="20" xfId="0" applyNumberFormat="1" applyFont="1" applyBorder="1" applyAlignment="1" applyProtection="1">
      <alignment shrinkToFit="1"/>
      <protection hidden="1"/>
    </xf>
    <xf numFmtId="176" fontId="3" fillId="0" borderId="21" xfId="0" applyNumberFormat="1" applyFont="1" applyBorder="1" applyAlignment="1">
      <alignment horizontal="right" shrinkToFit="1"/>
    </xf>
    <xf numFmtId="176" fontId="3" fillId="0" borderId="21" xfId="0" applyNumberFormat="1" applyFont="1" applyBorder="1" applyAlignment="1" applyProtection="1">
      <alignment shrinkToFit="1"/>
      <protection hidden="1"/>
    </xf>
    <xf numFmtId="10" fontId="3" fillId="3" borderId="22" xfId="0" applyNumberFormat="1" applyFont="1" applyFill="1" applyBorder="1" applyAlignment="1" applyProtection="1">
      <alignment horizontal="right" shrinkToFit="1"/>
      <protection hidden="1"/>
    </xf>
    <xf numFmtId="176" fontId="3" fillId="3" borderId="10" xfId="0" applyNumberFormat="1" applyFont="1" applyFill="1" applyBorder="1" applyAlignment="1">
      <alignment horizontal="right" shrinkToFit="1"/>
    </xf>
    <xf numFmtId="10" fontId="3" fillId="3" borderId="13" xfId="0" applyNumberFormat="1" applyFont="1" applyFill="1" applyBorder="1" applyAlignment="1" applyProtection="1">
      <alignment horizontal="right" shrinkToFit="1"/>
      <protection hidden="1"/>
    </xf>
    <xf numFmtId="10" fontId="3" fillId="3" borderId="7" xfId="0" applyNumberFormat="1" applyFont="1" applyFill="1" applyBorder="1" applyAlignment="1" applyProtection="1">
      <alignment shrinkToFit="1"/>
      <protection hidden="1"/>
    </xf>
    <xf numFmtId="176" fontId="3" fillId="3" borderId="8" xfId="0" applyNumberFormat="1" applyFont="1" applyFill="1" applyBorder="1" applyAlignment="1">
      <alignment shrinkToFit="1"/>
    </xf>
    <xf numFmtId="176" fontId="3" fillId="3" borderId="10" xfId="1" applyNumberFormat="1" applyFont="1" applyFill="1" applyBorder="1" applyAlignment="1">
      <alignment shrinkToFit="1"/>
    </xf>
    <xf numFmtId="176" fontId="3" fillId="3" borderId="13" xfId="0" applyNumberFormat="1" applyFont="1" applyFill="1" applyBorder="1" applyAlignment="1" applyProtection="1">
      <alignment shrinkToFit="1"/>
      <protection hidden="1"/>
    </xf>
    <xf numFmtId="176" fontId="3" fillId="3" borderId="15" xfId="1" applyNumberFormat="1" applyFont="1" applyFill="1" applyBorder="1" applyAlignment="1">
      <alignment shrinkToFit="1"/>
    </xf>
    <xf numFmtId="176" fontId="3" fillId="3" borderId="18" xfId="0" applyNumberFormat="1" applyFont="1" applyFill="1" applyBorder="1" applyAlignment="1" applyProtection="1">
      <alignment shrinkToFit="1"/>
      <protection hidden="1"/>
    </xf>
    <xf numFmtId="176" fontId="3" fillId="3" borderId="19" xfId="0" applyNumberFormat="1" applyFont="1" applyFill="1" applyBorder="1" applyAlignment="1">
      <alignment horizontal="right" shrinkToFit="1"/>
    </xf>
    <xf numFmtId="0" fontId="5" fillId="0" borderId="0" xfId="2" applyFont="1" applyBorder="1" applyAlignment="1">
      <alignment horizontal="center"/>
    </xf>
    <xf numFmtId="0" fontId="4" fillId="0" borderId="0" xfId="2" applyFont="1" applyBorder="1" applyAlignment="1"/>
    <xf numFmtId="0" fontId="4" fillId="0" borderId="29" xfId="2" applyFont="1" applyBorder="1" applyAlignment="1"/>
    <xf numFmtId="0" fontId="5" fillId="0" borderId="29" xfId="2" applyFont="1" applyBorder="1" applyAlignment="1">
      <alignment horizontal="center"/>
    </xf>
    <xf numFmtId="0" fontId="3" fillId="0" borderId="0" xfId="2" applyFont="1" applyBorder="1" applyAlignment="1">
      <alignment horizontal="left"/>
    </xf>
    <xf numFmtId="0" fontId="3" fillId="0" borderId="0" xfId="2" applyFont="1" applyBorder="1" applyAlignment="1"/>
    <xf numFmtId="0" fontId="4" fillId="0" borderId="28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27" xfId="2" applyFont="1" applyBorder="1" applyAlignment="1">
      <alignment vertical="center" shrinkToFit="1"/>
    </xf>
    <xf numFmtId="0" fontId="3" fillId="0" borderId="3" xfId="2" applyFont="1" applyBorder="1" applyAlignment="1">
      <alignment horizontal="center" vertical="center" shrinkToFit="1"/>
    </xf>
    <xf numFmtId="0" fontId="3" fillId="0" borderId="5" xfId="2" applyFont="1" applyBorder="1" applyAlignment="1">
      <alignment horizontal="center" vertical="center" shrinkToFit="1"/>
    </xf>
    <xf numFmtId="0" fontId="3" fillId="0" borderId="7" xfId="2" applyFont="1" applyBorder="1" applyAlignment="1">
      <alignment horizontal="center" vertical="center" shrinkToFit="1"/>
    </xf>
    <xf numFmtId="0" fontId="3" fillId="0" borderId="6" xfId="2" applyFont="1" applyBorder="1" applyAlignment="1">
      <alignment horizontal="center" vertical="center" shrinkToFit="1"/>
    </xf>
    <xf numFmtId="0" fontId="4" fillId="0" borderId="0" xfId="2" applyFont="1" applyBorder="1" applyAlignment="1">
      <alignment vertical="center" shrinkToFit="1"/>
    </xf>
    <xf numFmtId="0" fontId="4" fillId="0" borderId="26" xfId="2" applyFont="1" applyBorder="1" applyAlignment="1"/>
    <xf numFmtId="0" fontId="4" fillId="0" borderId="1" xfId="2" applyFont="1" applyBorder="1" applyAlignment="1">
      <alignment shrinkToFit="1"/>
    </xf>
    <xf numFmtId="176" fontId="4" fillId="0" borderId="1" xfId="2" applyNumberFormat="1" applyFont="1" applyBorder="1" applyAlignment="1">
      <alignment shrinkToFit="1"/>
    </xf>
    <xf numFmtId="176" fontId="4" fillId="0" borderId="12" xfId="2" applyNumberFormat="1" applyFont="1" applyBorder="1" applyAlignment="1">
      <alignment shrinkToFit="1"/>
    </xf>
    <xf numFmtId="10" fontId="4" fillId="0" borderId="13" xfId="2" applyNumberFormat="1" applyFont="1" applyBorder="1" applyAlignment="1" applyProtection="1">
      <alignment shrinkToFit="1"/>
      <protection hidden="1"/>
    </xf>
    <xf numFmtId="176" fontId="4" fillId="0" borderId="15" xfId="2" applyNumberFormat="1" applyFont="1" applyBorder="1" applyAlignment="1">
      <alignment shrinkToFit="1"/>
    </xf>
    <xf numFmtId="10" fontId="4" fillId="0" borderId="14" xfId="2" applyNumberFormat="1" applyFont="1" applyBorder="1" applyAlignment="1" applyProtection="1">
      <alignment shrinkToFit="1"/>
      <protection hidden="1"/>
    </xf>
    <xf numFmtId="10" fontId="4" fillId="0" borderId="1" xfId="2" applyNumberFormat="1" applyFont="1" applyBorder="1" applyAlignment="1" applyProtection="1">
      <alignment shrinkToFit="1"/>
      <protection hidden="1"/>
    </xf>
    <xf numFmtId="176" fontId="4" fillId="0" borderId="16" xfId="2" applyNumberFormat="1" applyFont="1" applyBorder="1" applyAlignment="1">
      <alignment shrinkToFit="1"/>
    </xf>
    <xf numFmtId="176" fontId="4" fillId="0" borderId="1" xfId="2" applyNumberFormat="1" applyFont="1" applyBorder="1" applyAlignment="1">
      <alignment horizontal="center" shrinkToFit="1"/>
    </xf>
    <xf numFmtId="0" fontId="4" fillId="0" borderId="1" xfId="2" applyFont="1" applyBorder="1" applyAlignment="1">
      <alignment horizontal="left" shrinkToFit="1"/>
    </xf>
    <xf numFmtId="0" fontId="4" fillId="0" borderId="25" xfId="2" applyFont="1" applyBorder="1" applyAlignment="1"/>
    <xf numFmtId="0" fontId="4" fillId="0" borderId="2" xfId="2" applyFont="1" applyBorder="1" applyAlignment="1">
      <alignment horizontal="left" shrinkToFit="1"/>
    </xf>
    <xf numFmtId="176" fontId="3" fillId="0" borderId="2" xfId="2" applyNumberFormat="1" applyFont="1" applyBorder="1" applyAlignment="1">
      <alignment horizontal="center" shrinkToFit="1"/>
    </xf>
    <xf numFmtId="176" fontId="4" fillId="0" borderId="9" xfId="2" applyNumberFormat="1" applyFont="1" applyBorder="1" applyAlignment="1">
      <alignment shrinkToFit="1"/>
    </xf>
    <xf numFmtId="10" fontId="4" fillId="0" borderId="22" xfId="2" applyNumberFormat="1" applyFont="1" applyBorder="1" applyAlignment="1" applyProtection="1">
      <alignment shrinkToFit="1"/>
      <protection hidden="1"/>
    </xf>
    <xf numFmtId="176" fontId="4" fillId="0" borderId="10" xfId="2" applyNumberFormat="1" applyFont="1" applyBorder="1" applyAlignment="1">
      <alignment shrinkToFit="1"/>
    </xf>
    <xf numFmtId="10" fontId="4" fillId="0" borderId="23" xfId="2" applyNumberFormat="1" applyFont="1" applyBorder="1" applyAlignment="1" applyProtection="1">
      <alignment shrinkToFit="1"/>
      <protection hidden="1"/>
    </xf>
    <xf numFmtId="176" fontId="4" fillId="0" borderId="2" xfId="2" applyNumberFormat="1" applyFont="1" applyBorder="1" applyAlignment="1">
      <alignment shrinkToFit="1"/>
    </xf>
    <xf numFmtId="10" fontId="4" fillId="0" borderId="2" xfId="2" applyNumberFormat="1" applyFont="1" applyBorder="1" applyAlignment="1" applyProtection="1">
      <alignment shrinkToFit="1"/>
      <protection hidden="1"/>
    </xf>
    <xf numFmtId="176" fontId="4" fillId="0" borderId="11" xfId="2" applyNumberFormat="1" applyFont="1" applyBorder="1" applyAlignment="1">
      <alignment shrinkToFit="1"/>
    </xf>
    <xf numFmtId="0" fontId="4" fillId="0" borderId="27" xfId="2" applyFont="1" applyBorder="1" applyAlignment="1"/>
    <xf numFmtId="0" fontId="4" fillId="0" borderId="3" xfId="2" applyFont="1" applyBorder="1" applyAlignment="1">
      <alignment shrinkToFit="1"/>
    </xf>
    <xf numFmtId="176" fontId="4" fillId="0" borderId="3" xfId="2" applyNumberFormat="1" applyFont="1" applyBorder="1" applyAlignment="1">
      <alignment horizontal="center" shrinkToFit="1"/>
    </xf>
    <xf numFmtId="176" fontId="4" fillId="0" borderId="3" xfId="2" applyNumberFormat="1" applyFont="1" applyBorder="1" applyAlignment="1">
      <alignment shrinkToFit="1"/>
    </xf>
    <xf numFmtId="176" fontId="4" fillId="0" borderId="5" xfId="2" applyNumberFormat="1" applyFont="1" applyBorder="1" applyAlignment="1">
      <alignment shrinkToFit="1"/>
    </xf>
    <xf numFmtId="10" fontId="4" fillId="0" borderId="7" xfId="2" applyNumberFormat="1" applyFont="1" applyBorder="1" applyAlignment="1" applyProtection="1">
      <alignment shrinkToFit="1"/>
      <protection hidden="1"/>
    </xf>
    <xf numFmtId="176" fontId="4" fillId="0" borderId="8" xfId="2" applyNumberFormat="1" applyFont="1" applyBorder="1" applyAlignment="1">
      <alignment shrinkToFit="1"/>
    </xf>
    <xf numFmtId="10" fontId="4" fillId="0" borderId="6" xfId="2" applyNumberFormat="1" applyFont="1" applyBorder="1" applyAlignment="1" applyProtection="1">
      <alignment shrinkToFit="1"/>
      <protection hidden="1"/>
    </xf>
    <xf numFmtId="10" fontId="4" fillId="0" borderId="3" xfId="2" applyNumberFormat="1" applyFont="1" applyBorder="1" applyAlignment="1" applyProtection="1">
      <alignment shrinkToFit="1"/>
      <protection hidden="1"/>
    </xf>
    <xf numFmtId="176" fontId="4" fillId="0" borderId="4" xfId="2" applyNumberFormat="1" applyFont="1" applyBorder="1" applyAlignment="1">
      <alignment shrinkToFit="1"/>
    </xf>
    <xf numFmtId="176" fontId="4" fillId="0" borderId="13" xfId="2" applyNumberFormat="1" applyFont="1" applyBorder="1" applyAlignment="1" applyProtection="1">
      <alignment shrinkToFit="1"/>
      <protection hidden="1"/>
    </xf>
    <xf numFmtId="176" fontId="4" fillId="0" borderId="14" xfId="2" applyNumberFormat="1" applyFont="1" applyBorder="1" applyAlignment="1" applyProtection="1">
      <alignment shrinkToFit="1"/>
      <protection hidden="1"/>
    </xf>
    <xf numFmtId="176" fontId="4" fillId="0" borderId="1" xfId="2" applyNumberFormat="1" applyFont="1" applyBorder="1" applyAlignment="1" applyProtection="1">
      <alignment shrinkToFit="1"/>
      <protection hidden="1"/>
    </xf>
    <xf numFmtId="10" fontId="4" fillId="2" borderId="21" xfId="2" applyNumberFormat="1" applyFont="1" applyFill="1" applyBorder="1" applyAlignment="1">
      <alignment horizontal="center"/>
    </xf>
    <xf numFmtId="176" fontId="4" fillId="0" borderId="17" xfId="2" applyNumberFormat="1" applyFont="1" applyBorder="1" applyAlignment="1">
      <alignment horizontal="right" shrinkToFit="1"/>
    </xf>
    <xf numFmtId="10" fontId="4" fillId="0" borderId="30" xfId="2" applyNumberFormat="1" applyFont="1" applyBorder="1" applyAlignment="1" applyProtection="1">
      <alignment shrinkToFit="1"/>
      <protection hidden="1"/>
    </xf>
    <xf numFmtId="176" fontId="4" fillId="0" borderId="20" xfId="2" applyNumberFormat="1" applyFont="1" applyBorder="1" applyAlignment="1" applyProtection="1">
      <alignment shrinkToFit="1"/>
      <protection hidden="1"/>
    </xf>
    <xf numFmtId="176" fontId="4" fillId="0" borderId="21" xfId="2" applyNumberFormat="1" applyFont="1" applyBorder="1" applyAlignment="1">
      <alignment horizontal="right" shrinkToFit="1"/>
    </xf>
    <xf numFmtId="176" fontId="4" fillId="0" borderId="21" xfId="2" applyNumberFormat="1" applyFont="1" applyBorder="1" applyAlignment="1" applyProtection="1">
      <alignment shrinkToFit="1"/>
      <protection hidden="1"/>
    </xf>
    <xf numFmtId="176" fontId="4" fillId="0" borderId="24" xfId="2" applyNumberFormat="1" applyFont="1" applyBorder="1" applyAlignment="1">
      <alignment horizontal="right" shrinkToFit="1"/>
    </xf>
    <xf numFmtId="0" fontId="3" fillId="0" borderId="0" xfId="2" applyFont="1" applyBorder="1"/>
    <xf numFmtId="10" fontId="4" fillId="4" borderId="13" xfId="2" applyNumberFormat="1" applyFont="1" applyFill="1" applyBorder="1" applyAlignment="1" applyProtection="1">
      <alignment shrinkToFit="1"/>
      <protection hidden="1"/>
    </xf>
    <xf numFmtId="176" fontId="4" fillId="4" borderId="15" xfId="2" applyNumberFormat="1" applyFont="1" applyFill="1" applyBorder="1" applyAlignment="1">
      <alignment shrinkToFit="1"/>
    </xf>
    <xf numFmtId="10" fontId="4" fillId="4" borderId="22" xfId="2" applyNumberFormat="1" applyFont="1" applyFill="1" applyBorder="1" applyAlignment="1" applyProtection="1">
      <alignment shrinkToFit="1"/>
      <protection hidden="1"/>
    </xf>
    <xf numFmtId="176" fontId="4" fillId="4" borderId="10" xfId="2" applyNumberFormat="1" applyFont="1" applyFill="1" applyBorder="1" applyAlignment="1">
      <alignment shrinkToFit="1"/>
    </xf>
    <xf numFmtId="10" fontId="4" fillId="4" borderId="7" xfId="2" applyNumberFormat="1" applyFont="1" applyFill="1" applyBorder="1" applyAlignment="1" applyProtection="1">
      <alignment shrinkToFit="1"/>
      <protection hidden="1"/>
    </xf>
    <xf numFmtId="176" fontId="4" fillId="4" borderId="8" xfId="2" applyNumberFormat="1" applyFont="1" applyFill="1" applyBorder="1" applyAlignment="1">
      <alignment shrinkToFit="1"/>
    </xf>
    <xf numFmtId="176" fontId="4" fillId="4" borderId="43" xfId="1" applyNumberFormat="1" applyFont="1" applyFill="1" applyBorder="1" applyAlignment="1">
      <alignment shrinkToFit="1"/>
    </xf>
    <xf numFmtId="176" fontId="4" fillId="4" borderId="13" xfId="2" applyNumberFormat="1" applyFont="1" applyFill="1" applyBorder="1" applyAlignment="1" applyProtection="1">
      <alignment shrinkToFit="1"/>
      <protection hidden="1"/>
    </xf>
    <xf numFmtId="176" fontId="4" fillId="4" borderId="15" xfId="1" applyNumberFormat="1" applyFont="1" applyFill="1" applyBorder="1" applyAlignment="1">
      <alignment shrinkToFit="1"/>
    </xf>
    <xf numFmtId="176" fontId="4" fillId="4" borderId="18" xfId="2" applyNumberFormat="1" applyFont="1" applyFill="1" applyBorder="1" applyAlignment="1" applyProtection="1">
      <alignment shrinkToFit="1"/>
      <protection hidden="1"/>
    </xf>
    <xf numFmtId="176" fontId="4" fillId="4" borderId="19" xfId="2" applyNumberFormat="1" applyFont="1" applyFill="1" applyBorder="1" applyAlignment="1">
      <alignment horizontal="right" shrinkToFit="1"/>
    </xf>
    <xf numFmtId="10" fontId="3" fillId="4" borderId="30" xfId="2" applyNumberFormat="1" applyFont="1" applyFill="1" applyBorder="1" applyAlignment="1" applyProtection="1">
      <alignment shrinkToFit="1"/>
      <protection hidden="1"/>
    </xf>
    <xf numFmtId="176" fontId="3" fillId="4" borderId="44" xfId="2" applyNumberFormat="1" applyFont="1" applyFill="1" applyBorder="1" applyAlignment="1">
      <alignment horizontal="right" shrinkToFit="1"/>
    </xf>
    <xf numFmtId="176" fontId="3" fillId="4" borderId="32" xfId="2" applyNumberFormat="1" applyFont="1" applyFill="1" applyBorder="1" applyAlignment="1">
      <alignment horizontal="right" shrinkToFit="1"/>
    </xf>
    <xf numFmtId="10" fontId="3" fillId="4" borderId="32" xfId="2" applyNumberFormat="1" applyFont="1" applyFill="1" applyBorder="1" applyAlignment="1" applyProtection="1">
      <alignment shrinkToFit="1"/>
      <protection hidden="1"/>
    </xf>
    <xf numFmtId="176" fontId="3" fillId="4" borderId="33" xfId="2" applyNumberFormat="1" applyFont="1" applyFill="1" applyBorder="1" applyAlignment="1">
      <alignment horizontal="right" shrinkToFit="1"/>
    </xf>
    <xf numFmtId="10" fontId="8" fillId="4" borderId="30" xfId="2" applyNumberFormat="1" applyFont="1" applyFill="1" applyBorder="1" applyAlignment="1" applyProtection="1">
      <alignment shrinkToFit="1"/>
      <protection hidden="1"/>
    </xf>
    <xf numFmtId="176" fontId="8" fillId="4" borderId="32" xfId="2" applyNumberFormat="1" applyFont="1" applyFill="1" applyBorder="1" applyAlignment="1">
      <alignment horizontal="right" shrinkToFit="1"/>
    </xf>
    <xf numFmtId="10" fontId="8" fillId="4" borderId="32" xfId="2" applyNumberFormat="1" applyFont="1" applyFill="1" applyBorder="1" applyAlignment="1" applyProtection="1">
      <alignment shrinkToFit="1"/>
      <protection hidden="1"/>
    </xf>
    <xf numFmtId="10" fontId="3" fillId="4" borderId="30" xfId="0" applyNumberFormat="1" applyFont="1" applyFill="1" applyBorder="1" applyAlignment="1" applyProtection="1">
      <alignment shrinkToFit="1"/>
      <protection hidden="1"/>
    </xf>
    <xf numFmtId="176" fontId="3" fillId="4" borderId="32" xfId="0" applyNumberFormat="1" applyFont="1" applyFill="1" applyBorder="1" applyAlignment="1">
      <alignment horizontal="right" shrinkToFit="1"/>
    </xf>
    <xf numFmtId="10" fontId="3" fillId="4" borderId="32" xfId="0" applyNumberFormat="1" applyFont="1" applyFill="1" applyBorder="1" applyAlignment="1" applyProtection="1">
      <alignment shrinkToFit="1"/>
      <protection hidden="1"/>
    </xf>
    <xf numFmtId="176" fontId="3" fillId="4" borderId="33" xfId="0" applyNumberFormat="1" applyFont="1" applyFill="1" applyBorder="1" applyAlignment="1">
      <alignment horizontal="right" shrinkToFit="1"/>
    </xf>
    <xf numFmtId="178" fontId="4" fillId="0" borderId="9" xfId="0" applyNumberFormat="1" applyFont="1" applyBorder="1" applyAlignment="1">
      <alignment shrinkToFit="1"/>
    </xf>
    <xf numFmtId="178" fontId="4" fillId="0" borderId="12" xfId="0" applyNumberFormat="1" applyFont="1" applyBorder="1" applyAlignment="1">
      <alignment shrinkToFit="1"/>
    </xf>
    <xf numFmtId="178" fontId="4" fillId="0" borderId="5" xfId="0" applyNumberFormat="1" applyFont="1" applyBorder="1" applyAlignment="1">
      <alignment shrinkToFit="1"/>
    </xf>
    <xf numFmtId="178" fontId="4" fillId="0" borderId="9" xfId="1" applyNumberFormat="1" applyFont="1" applyBorder="1" applyAlignment="1">
      <alignment shrinkToFit="1"/>
    </xf>
    <xf numFmtId="178" fontId="4" fillId="0" borderId="12" xfId="1" applyNumberFormat="1" applyFont="1" applyBorder="1" applyAlignment="1">
      <alignment shrinkToFit="1"/>
    </xf>
    <xf numFmtId="178" fontId="4" fillId="0" borderId="17" xfId="0" applyNumberFormat="1" applyFont="1" applyBorder="1" applyAlignment="1">
      <alignment horizontal="right" shrinkToFit="1"/>
    </xf>
    <xf numFmtId="178" fontId="4" fillId="0" borderId="10" xfId="1" applyNumberFormat="1" applyFont="1" applyBorder="1" applyAlignment="1">
      <alignment shrinkToFit="1"/>
    </xf>
    <xf numFmtId="178" fontId="4" fillId="0" borderId="15" xfId="1" applyNumberFormat="1" applyFont="1" applyBorder="1" applyAlignment="1">
      <alignment shrinkToFit="1"/>
    </xf>
    <xf numFmtId="178" fontId="4" fillId="0" borderId="2" xfId="1" applyNumberFormat="1" applyFont="1" applyBorder="1" applyAlignment="1">
      <alignment shrinkToFit="1"/>
    </xf>
    <xf numFmtId="178" fontId="4" fillId="0" borderId="1" xfId="1" applyNumberFormat="1" applyFont="1" applyBorder="1" applyAlignment="1">
      <alignment shrinkToFit="1"/>
    </xf>
    <xf numFmtId="178" fontId="4" fillId="0" borderId="11" xfId="1" applyNumberFormat="1" applyFont="1" applyBorder="1" applyAlignment="1">
      <alignment shrinkToFit="1"/>
    </xf>
    <xf numFmtId="178" fontId="4" fillId="0" borderId="16" xfId="1" applyNumberFormat="1" applyFont="1" applyBorder="1" applyAlignment="1">
      <alignment shrinkToFit="1"/>
    </xf>
    <xf numFmtId="10" fontId="4" fillId="0" borderId="45" xfId="0" applyNumberFormat="1" applyFont="1" applyBorder="1" applyAlignment="1" applyProtection="1">
      <alignment shrinkToFit="1"/>
      <protection hidden="1"/>
    </xf>
    <xf numFmtId="176" fontId="9" fillId="0" borderId="1" xfId="1" applyNumberFormat="1" applyFont="1" applyBorder="1" applyAlignment="1">
      <alignment shrinkToFit="1"/>
    </xf>
    <xf numFmtId="176" fontId="9" fillId="0" borderId="1" xfId="0" applyNumberFormat="1" applyFont="1" applyBorder="1" applyAlignment="1">
      <alignment shrinkToFit="1"/>
    </xf>
    <xf numFmtId="176" fontId="9" fillId="0" borderId="3" xfId="1" applyNumberFormat="1" applyFont="1" applyBorder="1" applyAlignment="1">
      <alignment shrinkToFit="1"/>
    </xf>
    <xf numFmtId="0" fontId="3" fillId="2" borderId="34" xfId="2" applyFont="1" applyFill="1" applyBorder="1" applyAlignment="1">
      <alignment horizontal="center"/>
    </xf>
    <xf numFmtId="0" fontId="3" fillId="2" borderId="29" xfId="2" applyFont="1" applyFill="1" applyBorder="1" applyAlignment="1">
      <alignment horizontal="center"/>
    </xf>
    <xf numFmtId="0" fontId="3" fillId="2" borderId="35" xfId="2" applyFont="1" applyFill="1" applyBorder="1" applyAlignment="1">
      <alignment horizontal="center"/>
    </xf>
    <xf numFmtId="0" fontId="4" fillId="2" borderId="25" xfId="2" applyFont="1" applyFill="1" applyBorder="1" applyAlignment="1">
      <alignment horizontal="center" shrinkToFit="1"/>
    </xf>
    <xf numFmtId="0" fontId="4" fillId="2" borderId="2" xfId="2" applyFont="1" applyFill="1" applyBorder="1" applyAlignment="1">
      <alignment horizontal="center" shrinkToFit="1"/>
    </xf>
    <xf numFmtId="0" fontId="4" fillId="2" borderId="26" xfId="2" applyFont="1" applyFill="1" applyBorder="1" applyAlignment="1">
      <alignment horizontal="center" shrinkToFit="1"/>
    </xf>
    <xf numFmtId="0" fontId="4" fillId="2" borderId="1" xfId="2" applyFont="1" applyFill="1" applyBorder="1" applyAlignment="1">
      <alignment horizontal="center" shrinkToFit="1"/>
    </xf>
    <xf numFmtId="0" fontId="4" fillId="2" borderId="26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36" xfId="2" applyFont="1" applyFill="1" applyBorder="1" applyAlignment="1">
      <alignment horizontal="center"/>
    </xf>
    <xf numFmtId="0" fontId="4" fillId="2" borderId="21" xfId="2" applyFont="1" applyFill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4" fillId="0" borderId="29" xfId="2" applyFont="1" applyBorder="1" applyAlignment="1"/>
    <xf numFmtId="177" fontId="4" fillId="0" borderId="0" xfId="2" applyNumberFormat="1" applyFont="1" applyBorder="1" applyAlignment="1">
      <alignment horizontal="right"/>
    </xf>
    <xf numFmtId="177" fontId="4" fillId="0" borderId="29" xfId="2" applyNumberFormat="1" applyFont="1" applyBorder="1" applyAlignment="1">
      <alignment horizontal="right"/>
    </xf>
    <xf numFmtId="0" fontId="3" fillId="0" borderId="37" xfId="2" applyFont="1" applyBorder="1" applyAlignment="1">
      <alignment horizontal="center" vertical="center"/>
    </xf>
    <xf numFmtId="0" fontId="3" fillId="0" borderId="38" xfId="2" applyFont="1" applyBorder="1" applyAlignment="1">
      <alignment horizontal="center" vertical="center"/>
    </xf>
    <xf numFmtId="0" fontId="3" fillId="0" borderId="39" xfId="2" applyFont="1" applyBorder="1" applyAlignment="1">
      <alignment horizontal="center" vertical="center"/>
    </xf>
    <xf numFmtId="0" fontId="3" fillId="0" borderId="40" xfId="2" applyFont="1" applyBorder="1" applyAlignment="1">
      <alignment horizontal="center" vertical="center"/>
    </xf>
    <xf numFmtId="0" fontId="3" fillId="2" borderId="39" xfId="2" applyFont="1" applyFill="1" applyBorder="1" applyAlignment="1">
      <alignment horizontal="center" vertical="center"/>
    </xf>
    <xf numFmtId="0" fontId="3" fillId="2" borderId="40" xfId="2" applyFont="1" applyFill="1" applyBorder="1" applyAlignment="1">
      <alignment horizontal="center" vertical="center"/>
    </xf>
    <xf numFmtId="0" fontId="3" fillId="0" borderId="41" xfId="2" applyFont="1" applyBorder="1" applyAlignment="1">
      <alignment horizontal="center" vertical="center"/>
    </xf>
    <xf numFmtId="0" fontId="3" fillId="0" borderId="42" xfId="2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2" xfId="0" applyFont="1" applyFill="1" applyBorder="1" applyAlignment="1">
      <alignment horizontal="center" shrinkToFit="1"/>
    </xf>
    <xf numFmtId="0" fontId="3" fillId="2" borderId="26" xfId="0" applyFont="1" applyFill="1" applyBorder="1" applyAlignment="1">
      <alignment horizontal="center" shrinkToFit="1"/>
    </xf>
    <xf numFmtId="0" fontId="3" fillId="2" borderId="1" xfId="0" applyFont="1" applyFill="1" applyBorder="1" applyAlignment="1">
      <alignment horizontal="center" shrinkToFit="1"/>
    </xf>
    <xf numFmtId="0" fontId="3" fillId="2" borderId="2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77" fontId="4" fillId="0" borderId="29" xfId="0" applyNumberFormat="1" applyFont="1" applyBorder="1" applyAlignment="1">
      <alignment horizontal="right"/>
    </xf>
    <xf numFmtId="0" fontId="4" fillId="2" borderId="2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 shrinkToFit="1"/>
    </xf>
    <xf numFmtId="0" fontId="4" fillId="2" borderId="2" xfId="0" applyFont="1" applyFill="1" applyBorder="1" applyAlignment="1">
      <alignment horizontal="center" shrinkToFit="1"/>
    </xf>
    <xf numFmtId="0" fontId="4" fillId="2" borderId="26" xfId="0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center" shrinkToFit="1"/>
    </xf>
    <xf numFmtId="0" fontId="3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29" xfId="0" applyFont="1" applyBorder="1"/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4" fillId="0" borderId="29" xfId="0" applyFont="1" applyBorder="1" applyAlignment="1"/>
    <xf numFmtId="177" fontId="4" fillId="0" borderId="0" xfId="0" applyNumberFormat="1" applyFont="1" applyBorder="1" applyAlignment="1">
      <alignment horizontal="right"/>
    </xf>
  </cellXfs>
  <cellStyles count="3">
    <cellStyle name="桁区切り" xfId="1" builtinId="6"/>
    <cellStyle name="標準" xfId="0" builtinId="0"/>
    <cellStyle name="標準_請求書【契約用-乙表】-社内研修用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13" name="Line 1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14" name="Line 2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15" name="Line 3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16" name="Line 4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17" name="Line 5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18" name="Line 6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19" name="Line 7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20" name="Line 8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21" name="Line 9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22" name="Line 10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23" name="Line 11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24" name="Line 12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25" name="Line 13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26" name="Line 14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27" name="Line 15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28" name="Line 16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29" name="Line 17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30" name="Line 18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31" name="Line 19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32" name="Line 20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33" name="Line 21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334" name="Line 22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35" name="Line 23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36" name="Line 24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37" name="Line 25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38" name="Line 26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39" name="Line 27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40" name="Line 28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41" name="Line 29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42" name="Line 30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43" name="Line 31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44" name="Line 32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45" name="Line 33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46" name="Line 34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47" name="Line 35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48" name="Line 36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49" name="Line 37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50" name="Line 38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51" name="Line 39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52" name="Line 40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53" name="Line 41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54" name="Line 42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55" name="Line 43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56" name="Line 44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357" name="Line 45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58" name="Line 46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59" name="Line 47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60" name="Line 48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61" name="Line 49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62" name="Line 50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63" name="Line 51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64" name="Line 52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65" name="Line 53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66" name="Line 54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67" name="Line 55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68" name="Line 56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69" name="Line 57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70" name="Line 58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71" name="Line 59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72" name="Line 60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73" name="Line 61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74" name="Line 62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75" name="Line 63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76" name="Line 64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77" name="Line 65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78" name="Line 66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79" name="Line 67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380" name="Line 68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81" name="Line 69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82" name="Line 70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83" name="Line 71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84" name="Line 72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85" name="Line 73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86" name="Line 74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87" name="Line 75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88" name="Line 76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89" name="Line 77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90" name="Line 78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91" name="Line 79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92" name="Line 80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93" name="Line 81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94" name="Line 82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95" name="Line 83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96" name="Line 84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97" name="Line 85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98" name="Line 86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399" name="Line 87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00" name="Line 88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01" name="Line 89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02" name="Line 90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403" name="Line 91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04" name="Line 92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05" name="Line 93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06" name="Line 94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07" name="Line 95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08" name="Line 96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09" name="Line 97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10" name="Line 98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11" name="Line 99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12" name="Line 100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13" name="Line 101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14" name="Line 102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15" name="Line 103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16" name="Line 104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17" name="Line 105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18" name="Line 106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19" name="Line 107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20" name="Line 108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21" name="Line 109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22" name="Line 110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23" name="Line 111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24" name="Line 112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25" name="Line 113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426" name="Line 114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27" name="Line 115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28" name="Line 116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29" name="Line 117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30" name="Line 118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31" name="Line 119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32" name="Line 120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33" name="Line 121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34" name="Line 122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35" name="Line 123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36" name="Line 124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37" name="Line 125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38" name="Line 126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39" name="Line 127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40" name="Line 128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41" name="Line 129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42" name="Line 130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43" name="Line 131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44" name="Line 132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45" name="Line 133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46" name="Line 134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47" name="Line 135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48" name="Line 136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449" name="Line 137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50" name="Line 138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51" name="Line 139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52" name="Line 140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53" name="Line 141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54" name="Line 142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55" name="Line 143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56" name="Line 144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57" name="Line 145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58" name="Line 146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59" name="Line 147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60" name="Line 148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61" name="Line 149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62" name="Line 150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63" name="Line 151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64" name="Line 152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65" name="Line 153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66" name="Line 154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67" name="Line 155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68" name="Line 156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69" name="Line 157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70" name="Line 158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71" name="Line 159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472" name="Line 160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73" name="Line 161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74" name="Line 162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75" name="Line 163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76" name="Line 164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77" name="Line 165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78" name="Line 166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79" name="Line 167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80" name="Line 168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81" name="Line 169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82" name="Line 170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83" name="Line 171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84" name="Line 172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85" name="Line 173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86" name="Line 174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87" name="Line 175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88" name="Line 176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89" name="Line 177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90" name="Line 178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91" name="Line 179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92" name="Line 180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93" name="Line 181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94" name="Line 182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495" name="Line 183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96" name="Line 184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97" name="Line 185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98" name="Line 186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499" name="Line 187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00" name="Line 188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01" name="Line 189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02" name="Line 190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03" name="Line 191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04" name="Line 192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05" name="Line 193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06" name="Line 194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07" name="Line 195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08" name="Line 196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09" name="Line 197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10" name="Line 198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11" name="Line 199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12" name="Line 200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13" name="Line 201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14" name="Line 202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15" name="Line 203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516" name="Line 204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17" name="Line 205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518" name="Line 206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19" name="Line 207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520" name="Line 208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21" name="Line 209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522" name="Line 210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23" name="Line 211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524" name="Line 212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25" name="Line 213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526" name="Line 214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27" name="Line 215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528" name="Line 216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29" name="Line 217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9525</xdr:colOff>
      <xdr:row>0</xdr:row>
      <xdr:rowOff>0</xdr:rowOff>
    </xdr:to>
    <xdr:sp macro="" textlink="">
      <xdr:nvSpPr>
        <xdr:cNvPr id="13530" name="Line 218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531" name="Line 219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532" name="Line 220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228600</xdr:colOff>
      <xdr:row>0</xdr:row>
      <xdr:rowOff>0</xdr:rowOff>
    </xdr:to>
    <xdr:sp macro="" textlink="">
      <xdr:nvSpPr>
        <xdr:cNvPr id="13533" name="Line 221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>
          <a:spLocks noChangeShapeType="1"/>
        </xdr:cNvSpPr>
      </xdr:nvSpPr>
      <xdr:spPr bwMode="auto">
        <a:xfrm flipH="1">
          <a:off x="342900" y="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542925</xdr:colOff>
      <xdr:row>0</xdr:row>
      <xdr:rowOff>0</xdr:rowOff>
    </xdr:from>
    <xdr:to>
      <xdr:col>13</xdr:col>
      <xdr:colOff>152400</xdr:colOff>
      <xdr:row>0</xdr:row>
      <xdr:rowOff>0</xdr:rowOff>
    </xdr:to>
    <xdr:sp macro="" textlink="">
      <xdr:nvSpPr>
        <xdr:cNvPr id="13534" name="Line 222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>
          <a:spLocks noChangeShapeType="1"/>
        </xdr:cNvSpPr>
      </xdr:nvSpPr>
      <xdr:spPr bwMode="auto">
        <a:xfrm>
          <a:off x="775335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35" name="Line 223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36" name="Line 224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37" name="Line 225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38" name="Line 226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39" name="Line 227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40" name="Line 228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41" name="Line 229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42" name="Line 230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43" name="Line 231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44" name="Line 232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45" name="Line 233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46" name="Line 234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47" name="Line 235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48" name="Line 236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49" name="Line 237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50" name="Line 238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51" name="Line 239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52" name="Line 240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53" name="Line 241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54" name="Line 242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55" name="Line 243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556" name="Line 244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57" name="Line 245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58" name="Line 246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59" name="Line 247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60" name="Line 248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61" name="Line 249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62" name="Line 250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63" name="Line 251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64" name="Line 252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65" name="Line 253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66" name="Line 254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67" name="Line 255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68" name="Line 256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69" name="Line 257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70" name="Line 258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71" name="Line 259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72" name="Line 260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73" name="Line 261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74" name="Line 262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75" name="Line 263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76" name="Line 264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77" name="Line 265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78" name="Line 266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579" name="Line 267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80" name="Line 268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81" name="Line 269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82" name="Line 270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83" name="Line 271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84" name="Line 272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85" name="Line 273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86" name="Line 274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87" name="Line 275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88" name="Line 276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89" name="Line 277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90" name="Line 278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91" name="Line 279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92" name="Line 280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93" name="Line 281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94" name="Line 282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95" name="Line 283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96" name="Line 284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97" name="Line 285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98" name="Line 286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599" name="Line 287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00" name="Line 288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01" name="Line 289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602" name="Line 290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03" name="Line 291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04" name="Line 292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05" name="Line 293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06" name="Line 294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07" name="Line 295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08" name="Line 296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09" name="Line 297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10" name="Line 298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11" name="Line 299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12" name="Line 300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13" name="Line 301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14" name="Line 302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15" name="Line 303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16" name="Line 304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17" name="Line 305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18" name="Line 306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19" name="Line 307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20" name="Line 308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21" name="Line 309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22" name="Line 310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23" name="Line 311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24" name="Line 312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625" name="Line 313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26" name="Line 314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27" name="Line 315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28" name="Line 316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29" name="Line 317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30" name="Line 318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31" name="Line 319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32" name="Line 320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33" name="Line 321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34" name="Line 322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35" name="Line 323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36" name="Line 324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37" name="Line 325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38" name="Line 326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39" name="Line 327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40" name="Line 328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41" name="Line 329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42" name="Line 330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43" name="Line 331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44" name="Line 332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45" name="Line 333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46" name="Line 334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47" name="Line 335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648" name="Line 336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49" name="Line 337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50" name="Line 338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51" name="Line 339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52" name="Line 340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53" name="Line 341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54" name="Line 342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55" name="Line 343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56" name="Line 344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57" name="Line 345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58" name="Line 346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59" name="Line 347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60" name="Line 348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61" name="Line 349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62" name="Line 350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63" name="Line 351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64" name="Line 352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65" name="Line 353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66" name="Line 354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67" name="Line 355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68" name="Line 356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69" name="Line 357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70" name="Line 358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671" name="Line 359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72" name="Line 360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73" name="Line 361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74" name="Line 362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75" name="Line 363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76" name="Line 364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77" name="Line 365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78" name="Line 366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79" name="Line 367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80" name="Line 368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81" name="Line 369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82" name="Line 370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83" name="Line 371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84" name="Line 372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85" name="Line 373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86" name="Line 374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87" name="Line 375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88" name="Line 376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89" name="Line 377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90" name="Line 378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91" name="Line 379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92" name="Line 380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93" name="Line 381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694" name="Line 382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95" name="Line 383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96" name="Line 384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97" name="Line 385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98" name="Line 386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699" name="Line 387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00" name="Line 388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01" name="Line 389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02" name="Line 390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03" name="Line 391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04" name="Line 392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05" name="Line 393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06" name="Line 394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07" name="Line 395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08" name="Line 396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09" name="Line 397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10" name="Line 398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11" name="Line 399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12" name="Line 400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13" name="Line 401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14" name="Line 402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15" name="Line 403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16" name="Line 404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717" name="Line 405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18" name="Line 406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19" name="Line 407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20" name="Line 408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21" name="Line 409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22" name="Line 410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23" name="Line 411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24" name="Line 412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25" name="Line 413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26" name="Line 414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27" name="Line 415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28" name="Line 416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29" name="Line 417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30" name="Line 418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31" name="Line 419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32" name="Line 420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33" name="Line 421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34" name="Line 422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35" name="Line 423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36" name="Line 424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37" name="Line 425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38" name="Line 426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39" name="Line 427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740" name="Line 428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41" name="Line 429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42" name="Line 430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43" name="Line 431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44" name="Line 432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45" name="Line 433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46" name="Line 434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47" name="Line 435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48" name="Line 436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49" name="Line 437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50" name="Line 438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51" name="Line 439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752" name="Line 440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53" name="Line 441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13754" name="Text Box 442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 txBox="1">
          <a:spLocks noChangeArrowheads="1"/>
        </xdr:cNvSpPr>
      </xdr:nvSpPr>
      <xdr:spPr bwMode="auto">
        <a:xfrm>
          <a:off x="390525" y="0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「注意事項」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・出来高の90%以内支払を厳守する。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・未決の場合は出来高の80%以内の支払とする。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・各月出来高欄は累計出来高を記入する。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但し、材料等納入数量にて査定するものについては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当月の納入高を記入する。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・材料納入分以外は、当月分計の記入は要らない。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755" name="Line 443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56" name="Line 444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757" name="Line 445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58" name="Line 446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759" name="Line 447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60" name="Line 448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761" name="Line 449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62" name="Line 450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763" name="Line 451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764" name="Line 452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228600</xdr:colOff>
      <xdr:row>0</xdr:row>
      <xdr:rowOff>0</xdr:rowOff>
    </xdr:to>
    <xdr:sp macro="" textlink="">
      <xdr:nvSpPr>
        <xdr:cNvPr id="13765" name="Line 453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>
          <a:spLocks noChangeShapeType="1"/>
        </xdr:cNvSpPr>
      </xdr:nvSpPr>
      <xdr:spPr bwMode="auto">
        <a:xfrm flipH="1">
          <a:off x="342900" y="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809625</xdr:colOff>
      <xdr:row>0</xdr:row>
      <xdr:rowOff>0</xdr:rowOff>
    </xdr:from>
    <xdr:to>
      <xdr:col>12</xdr:col>
      <xdr:colOff>304800</xdr:colOff>
      <xdr:row>0</xdr:row>
      <xdr:rowOff>0</xdr:rowOff>
    </xdr:to>
    <xdr:sp macro="" textlink="">
      <xdr:nvSpPr>
        <xdr:cNvPr id="13766" name="Line 454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>
          <a:spLocks noChangeShapeType="1"/>
        </xdr:cNvSpPr>
      </xdr:nvSpPr>
      <xdr:spPr bwMode="auto">
        <a:xfrm>
          <a:off x="5467350" y="0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4</xdr:col>
      <xdr:colOff>228600</xdr:colOff>
      <xdr:row>0</xdr:row>
      <xdr:rowOff>0</xdr:rowOff>
    </xdr:to>
    <xdr:sp macro="" textlink="">
      <xdr:nvSpPr>
        <xdr:cNvPr id="13767" name="Line 455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768" name="Line 456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769" name="Line 457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9525</xdr:colOff>
      <xdr:row>0</xdr:row>
      <xdr:rowOff>0</xdr:rowOff>
    </xdr:to>
    <xdr:sp macro="" textlink="">
      <xdr:nvSpPr>
        <xdr:cNvPr id="13770" name="Line 458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771" name="Line 459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3772" name="Line 460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228600</xdr:colOff>
      <xdr:row>0</xdr:row>
      <xdr:rowOff>0</xdr:rowOff>
    </xdr:to>
    <xdr:sp macro="" textlink="">
      <xdr:nvSpPr>
        <xdr:cNvPr id="13773" name="Line 461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>
          <a:spLocks noChangeShapeType="1"/>
        </xdr:cNvSpPr>
      </xdr:nvSpPr>
      <xdr:spPr bwMode="auto">
        <a:xfrm flipH="1">
          <a:off x="342900" y="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74" name="Line 462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75" name="Line 463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76" name="Line 464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77" name="Line 465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78" name="Line 466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79" name="Line 467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80" name="Line 468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81" name="Line 469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82" name="Line 470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83" name="Line 471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84" name="Line 472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85" name="Line 473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86" name="Line 474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87" name="Line 475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88" name="Line 476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89" name="Line 477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90" name="Line 478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91" name="Line 479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92" name="Line 480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93" name="Line 481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94" name="Line 482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95" name="Line 483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96" name="Line 484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97" name="Line 485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98" name="Line 486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799" name="Line 487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800" name="Line 488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801" name="Line 489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802" name="Line 490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3803" name="Line 491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4</xdr:col>
      <xdr:colOff>228600</xdr:colOff>
      <xdr:row>63</xdr:row>
      <xdr:rowOff>0</xdr:rowOff>
    </xdr:to>
    <xdr:sp macro="" textlink="">
      <xdr:nvSpPr>
        <xdr:cNvPr id="13804" name="Line 492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3805" name="Line 493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3806" name="Line 494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9525</xdr:colOff>
      <xdr:row>63</xdr:row>
      <xdr:rowOff>0</xdr:rowOff>
    </xdr:to>
    <xdr:sp macro="" textlink="">
      <xdr:nvSpPr>
        <xdr:cNvPr id="13807" name="Line 495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3808" name="Line 496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3809" name="Line 497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0</xdr:rowOff>
    </xdr:from>
    <xdr:to>
      <xdr:col>4</xdr:col>
      <xdr:colOff>228600</xdr:colOff>
      <xdr:row>63</xdr:row>
      <xdr:rowOff>0</xdr:rowOff>
    </xdr:to>
    <xdr:sp macro="" textlink="">
      <xdr:nvSpPr>
        <xdr:cNvPr id="13810" name="Line 498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>
          <a:spLocks noChangeShapeType="1"/>
        </xdr:cNvSpPr>
      </xdr:nvSpPr>
      <xdr:spPr bwMode="auto">
        <a:xfrm flipH="1">
          <a:off x="342900" y="1419225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11" name="Line 499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12" name="Line 500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13" name="Line 501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14" name="Line 502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15" name="Line 503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16" name="Line 504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17" name="Line 505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18" name="Line 506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19" name="Line 507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20" name="Line 508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21" name="Line 509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22" name="Line 510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23" name="Line 511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24" name="Line 512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25" name="Line 513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26" name="Line 514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27" name="Line 515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28" name="Line 516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29" name="Line 517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30" name="Line 518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31" name="Line 519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832" name="Line 520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33" name="Line 521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34" name="Line 522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35" name="Line 523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36" name="Line 524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37" name="Line 525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38" name="Line 526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39" name="Line 527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40" name="Line 528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41" name="Line 529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42" name="Line 530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43" name="Line 531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44" name="Line 532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45" name="Line 533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46" name="Line 534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47" name="Line 535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48" name="Line 536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49" name="Line 537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50" name="Line 538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51" name="Line 539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52" name="Line 540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53" name="Line 541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54" name="Line 542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855" name="Line 543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56" name="Line 544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57" name="Line 545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58" name="Line 546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59" name="Line 547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60" name="Line 548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61" name="Line 549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62" name="Line 550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63" name="Line 551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64" name="Line 552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65" name="Line 553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66" name="Line 554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67" name="Line 555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68" name="Line 556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69" name="Line 557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70" name="Line 558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71" name="Line 559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72" name="Line 560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73" name="Line 561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74" name="Line 562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75" name="Line 563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76" name="Line 564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77" name="Line 565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878" name="Line 566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79" name="Line 567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80" name="Line 568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81" name="Line 569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82" name="Line 570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83" name="Line 571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84" name="Line 572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85" name="Line 573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86" name="Line 574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87" name="Line 575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88" name="Line 576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89" name="Line 577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90" name="Line 578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91" name="Line 579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92" name="Line 580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93" name="Line 581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94" name="Line 582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95" name="Line 583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96" name="Line 584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97" name="Line 585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98" name="Line 586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899" name="Line 587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00" name="Line 588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901" name="Line 589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02" name="Line 590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03" name="Line 591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04" name="Line 592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05" name="Line 593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06" name="Line 594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07" name="Line 595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08" name="Line 596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09" name="Line 597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10" name="Line 598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11" name="Line 599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12" name="Line 600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13" name="Line 601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14" name="Line 602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15" name="Line 603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16" name="Line 604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17" name="Line 605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18" name="Line 606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19" name="Line 607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20" name="Line 608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21" name="Line 609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22" name="Line 610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23" name="Line 611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924" name="Line 612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25" name="Line 613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26" name="Line 614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27" name="Line 615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28" name="Line 616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29" name="Line 617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30" name="Line 618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31" name="Line 619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32" name="Line 620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33" name="Line 621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34" name="Line 622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35" name="Line 623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36" name="Line 624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37" name="Line 625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38" name="Line 626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39" name="Line 627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40" name="Line 628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41" name="Line 629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42" name="Line 630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43" name="Line 631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44" name="Line 632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45" name="Line 633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46" name="Line 634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947" name="Line 635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48" name="Line 636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49" name="Line 637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50" name="Line 638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51" name="Line 639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52" name="Line 640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53" name="Line 641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54" name="Line 642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55" name="Line 643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56" name="Line 644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57" name="Line 645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58" name="Line 646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59" name="Line 647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60" name="Line 648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61" name="Line 649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62" name="Line 650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63" name="Line 651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64" name="Line 652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65" name="Line 653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66" name="Line 654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67" name="Line 655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68" name="Line 656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69" name="Line 657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970" name="Line 658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71" name="Line 659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72" name="Line 660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73" name="Line 661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74" name="Line 662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75" name="Line 663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76" name="Line 664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77" name="Line 665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78" name="Line 666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79" name="Line 667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80" name="Line 668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81" name="Line 669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82" name="Line 670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83" name="Line 671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84" name="Line 672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85" name="Line 673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86" name="Line 674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87" name="Line 675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88" name="Line 676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89" name="Line 677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90" name="Line 678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91" name="Line 679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92" name="Line 680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3993" name="Line 681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94" name="Line 682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95" name="Line 683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96" name="Line 684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97" name="Line 685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98" name="Line 686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3999" name="Line 687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00" name="Line 688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01" name="Line 689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02" name="Line 690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03" name="Line 691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04" name="Line 692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05" name="Line 693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06" name="Line 694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07" name="Line 695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08" name="Line 696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09" name="Line 697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10" name="Line 698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11" name="Line 699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12" name="Line 700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13" name="Line 701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014" name="Line 702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15" name="Line 703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016" name="Line 704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17" name="Line 705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018" name="Line 706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19" name="Line 707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020" name="Line 708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21" name="Line 709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022" name="Line 710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23" name="Line 711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024" name="Line 712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25" name="Line 713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026" name="Line 714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27" name="Line 715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9525</xdr:colOff>
      <xdr:row>0</xdr:row>
      <xdr:rowOff>0</xdr:rowOff>
    </xdr:to>
    <xdr:sp macro="" textlink="">
      <xdr:nvSpPr>
        <xdr:cNvPr id="14028" name="Line 716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4029" name="Line 717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4030" name="Line 718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228600</xdr:colOff>
      <xdr:row>0</xdr:row>
      <xdr:rowOff>0</xdr:rowOff>
    </xdr:to>
    <xdr:sp macro="" textlink="">
      <xdr:nvSpPr>
        <xdr:cNvPr id="14031" name="Line 719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>
          <a:spLocks noChangeShapeType="1"/>
        </xdr:cNvSpPr>
      </xdr:nvSpPr>
      <xdr:spPr bwMode="auto">
        <a:xfrm flipH="1">
          <a:off x="342900" y="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542925</xdr:colOff>
      <xdr:row>0</xdr:row>
      <xdr:rowOff>0</xdr:rowOff>
    </xdr:from>
    <xdr:to>
      <xdr:col>13</xdr:col>
      <xdr:colOff>152400</xdr:colOff>
      <xdr:row>0</xdr:row>
      <xdr:rowOff>0</xdr:rowOff>
    </xdr:to>
    <xdr:sp macro="" textlink="">
      <xdr:nvSpPr>
        <xdr:cNvPr id="14032" name="Line 720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>
          <a:spLocks noChangeShapeType="1"/>
        </xdr:cNvSpPr>
      </xdr:nvSpPr>
      <xdr:spPr bwMode="auto">
        <a:xfrm>
          <a:off x="775335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33" name="Line 721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34" name="Line 722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35" name="Line 723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36" name="Line 724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37" name="Line 725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38" name="Line 726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39" name="Line 727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40" name="Line 728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41" name="Line 729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42" name="Line 730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43" name="Line 731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44" name="Line 732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45" name="Line 733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46" name="Line 734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47" name="Line 735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48" name="Line 736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49" name="Line 737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50" name="Line 738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51" name="Line 739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52" name="Line 740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53" name="Line 741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054" name="Line 742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55" name="Line 743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56" name="Line 744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57" name="Line 745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58" name="Line 746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59" name="Line 747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60" name="Line 748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61" name="Line 749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62" name="Line 750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63" name="Line 751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64" name="Line 752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65" name="Line 753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66" name="Line 754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67" name="Line 755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68" name="Line 756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69" name="Line 757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70" name="Line 758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71" name="Line 759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72" name="Line 760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73" name="Line 761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74" name="Line 762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75" name="Line 763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76" name="Line 764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077" name="Line 765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78" name="Line 766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79" name="Line 767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80" name="Line 768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81" name="Line 769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82" name="Line 770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83" name="Line 771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84" name="Line 772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85" name="Line 773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86" name="Line 774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87" name="Line 775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88" name="Line 776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89" name="Line 777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90" name="Line 778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91" name="Line 779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92" name="Line 780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93" name="Line 781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94" name="Line 782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95" name="Line 783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96" name="Line 784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97" name="Line 785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98" name="Line 786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099" name="Line 787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100" name="Line 788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01" name="Line 789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02" name="Line 790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03" name="Line 791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04" name="Line 792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05" name="Line 793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06" name="Line 794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07" name="Line 795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08" name="Line 796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09" name="Line 797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10" name="Line 798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11" name="Line 799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12" name="Line 800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13" name="Line 801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14" name="Line 802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15" name="Line 803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16" name="Line 804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17" name="Line 805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18" name="Line 806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19" name="Line 807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20" name="Line 808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21" name="Line 809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22" name="Line 810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123" name="Line 811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24" name="Line 812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25" name="Line 813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26" name="Line 814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27" name="Line 815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28" name="Line 816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29" name="Line 817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30" name="Line 818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31" name="Line 819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32" name="Line 820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33" name="Line 821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34" name="Line 822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35" name="Line 823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36" name="Line 824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37" name="Line 825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38" name="Line 826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39" name="Line 827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40" name="Line 828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41" name="Line 829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42" name="Line 830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43" name="Line 831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44" name="Line 832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45" name="Line 833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146" name="Line 834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47" name="Line 835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48" name="Line 836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49" name="Line 837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50" name="Line 838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51" name="Line 839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52" name="Line 840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53" name="Line 841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54" name="Line 842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55" name="Line 843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56" name="Line 844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57" name="Line 845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58" name="Line 846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59" name="Line 847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60" name="Line 848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61" name="Line 849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62" name="Line 850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63" name="Line 851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64" name="Line 852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65" name="Line 853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66" name="Line 854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67" name="Line 855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68" name="Line 856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169" name="Line 857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70" name="Line 858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71" name="Line 859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72" name="Line 860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73" name="Line 861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74" name="Line 862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75" name="Line 863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76" name="Line 864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77" name="Line 865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78" name="Line 866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79" name="Line 867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80" name="Line 868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81" name="Line 869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82" name="Line 870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83" name="Line 871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84" name="Line 872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85" name="Line 873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86" name="Line 874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87" name="Line 875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88" name="Line 876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89" name="Line 877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90" name="Line 878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91" name="Line 879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192" name="Line 880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93" name="Line 881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94" name="Line 882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95" name="Line 883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96" name="Line 884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97" name="Line 885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98" name="Line 886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199" name="Line 887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00" name="Line 888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01" name="Line 889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02" name="Line 890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03" name="Line 891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04" name="Line 892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05" name="Line 893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06" name="Line 894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07" name="Line 895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08" name="Line 896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09" name="Line 897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10" name="Line 898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11" name="Line 899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12" name="Line 900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13" name="Line 901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14" name="Line 902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215" name="Line 903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16" name="Line 904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17" name="Line 905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18" name="Line 906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19" name="Line 907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20" name="Line 908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21" name="Line 909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22" name="Line 910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23" name="Line 911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24" name="Line 912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25" name="Line 913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26" name="Line 914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27" name="Line 915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28" name="Line 916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29" name="Line 917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30" name="Line 918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31" name="Line 919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32" name="Line 920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33" name="Line 921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34" name="Line 922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35" name="Line 923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36" name="Line 924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37" name="Line 925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238" name="Line 926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39" name="Line 927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40" name="Line 928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41" name="Line 929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42" name="Line 930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43" name="Line 931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44" name="Line 932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45" name="Line 933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46" name="Line 934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47" name="Line 935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48" name="Line 936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49" name="Line 937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250" name="Line 938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51" name="Line 939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14252" name="Text Box 940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 txBox="1">
          <a:spLocks noChangeArrowheads="1"/>
        </xdr:cNvSpPr>
      </xdr:nvSpPr>
      <xdr:spPr bwMode="auto">
        <a:xfrm>
          <a:off x="390525" y="0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「注意事項」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・出来高の90%以内支払を厳守する。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・未決の場合は出来高の80%以内の支払とする。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・各月出来高欄は累計出来高を記入する。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但し、材料等納入数量にて査定するものについては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当月の納入高を記入する。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・材料納入分以外は、当月分計の記入は要らない。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253" name="Line 941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54" name="Line 942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255" name="Line 943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56" name="Line 944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257" name="Line 945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58" name="Line 946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259" name="Line 947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60" name="Line 948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4261" name="Line 949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4262" name="Line 950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228600</xdr:colOff>
      <xdr:row>0</xdr:row>
      <xdr:rowOff>0</xdr:rowOff>
    </xdr:to>
    <xdr:sp macro="" textlink="">
      <xdr:nvSpPr>
        <xdr:cNvPr id="14263" name="Line 951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>
          <a:spLocks noChangeShapeType="1"/>
        </xdr:cNvSpPr>
      </xdr:nvSpPr>
      <xdr:spPr bwMode="auto">
        <a:xfrm flipH="1">
          <a:off x="342900" y="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809625</xdr:colOff>
      <xdr:row>0</xdr:row>
      <xdr:rowOff>0</xdr:rowOff>
    </xdr:from>
    <xdr:to>
      <xdr:col>12</xdr:col>
      <xdr:colOff>304800</xdr:colOff>
      <xdr:row>0</xdr:row>
      <xdr:rowOff>0</xdr:rowOff>
    </xdr:to>
    <xdr:sp macro="" textlink="">
      <xdr:nvSpPr>
        <xdr:cNvPr id="14264" name="Line 952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>
          <a:spLocks noChangeShapeType="1"/>
        </xdr:cNvSpPr>
      </xdr:nvSpPr>
      <xdr:spPr bwMode="auto">
        <a:xfrm>
          <a:off x="5467350" y="0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4</xdr:col>
      <xdr:colOff>228600</xdr:colOff>
      <xdr:row>63</xdr:row>
      <xdr:rowOff>0</xdr:rowOff>
    </xdr:to>
    <xdr:sp macro="" textlink="">
      <xdr:nvSpPr>
        <xdr:cNvPr id="14265" name="Line 953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4266" name="Line 954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4267" name="Line 955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9525</xdr:colOff>
      <xdr:row>63</xdr:row>
      <xdr:rowOff>0</xdr:rowOff>
    </xdr:to>
    <xdr:sp macro="" textlink="">
      <xdr:nvSpPr>
        <xdr:cNvPr id="14268" name="Line 956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4269" name="Line 957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4270" name="Line 958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0</xdr:rowOff>
    </xdr:from>
    <xdr:to>
      <xdr:col>4</xdr:col>
      <xdr:colOff>228600</xdr:colOff>
      <xdr:row>63</xdr:row>
      <xdr:rowOff>0</xdr:rowOff>
    </xdr:to>
    <xdr:sp macro="" textlink="">
      <xdr:nvSpPr>
        <xdr:cNvPr id="14271" name="Line 959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>
          <a:spLocks noChangeShapeType="1"/>
        </xdr:cNvSpPr>
      </xdr:nvSpPr>
      <xdr:spPr bwMode="auto">
        <a:xfrm flipH="1">
          <a:off x="342900" y="1419225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72" name="Line 960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73" name="Line 961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74" name="Line 962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75" name="Line 963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76" name="Line 964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77" name="Line 965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78" name="Line 966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79" name="Line 967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80" name="Line 968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81" name="Line 969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82" name="Line 970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83" name="Line 971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84" name="Line 972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85" name="Line 973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86" name="Line 974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87" name="Line 975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88" name="Line 976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89" name="Line 977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90" name="Line 978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91" name="Line 979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92" name="Line 980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93" name="Line 981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94" name="Line 982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95" name="Line 983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96" name="Line 984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97" name="Line 985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98" name="Line 986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299" name="Line 987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300" name="Line 988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4301" name="Line 989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64</xdr:row>
      <xdr:rowOff>0</xdr:rowOff>
    </xdr:from>
    <xdr:to>
      <xdr:col>4</xdr:col>
      <xdr:colOff>228600</xdr:colOff>
      <xdr:row>64</xdr:row>
      <xdr:rowOff>0</xdr:rowOff>
    </xdr:to>
    <xdr:sp macro="" textlink="">
      <xdr:nvSpPr>
        <xdr:cNvPr id="14302" name="Line 990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>
          <a:spLocks noChangeShapeType="1"/>
        </xdr:cNvSpPr>
      </xdr:nvSpPr>
      <xdr:spPr bwMode="auto">
        <a:xfrm>
          <a:off x="3143250" y="14420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64</xdr:row>
      <xdr:rowOff>0</xdr:rowOff>
    </xdr:from>
    <xdr:to>
      <xdr:col>6</xdr:col>
      <xdr:colOff>0</xdr:colOff>
      <xdr:row>64</xdr:row>
      <xdr:rowOff>0</xdr:rowOff>
    </xdr:to>
    <xdr:sp macro="" textlink="">
      <xdr:nvSpPr>
        <xdr:cNvPr id="14303" name="Line 991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>
          <a:spLocks noChangeShapeType="1"/>
        </xdr:cNvSpPr>
      </xdr:nvSpPr>
      <xdr:spPr bwMode="auto">
        <a:xfrm>
          <a:off x="3143250" y="144208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64</xdr:row>
      <xdr:rowOff>0</xdr:rowOff>
    </xdr:from>
    <xdr:to>
      <xdr:col>6</xdr:col>
      <xdr:colOff>0</xdr:colOff>
      <xdr:row>64</xdr:row>
      <xdr:rowOff>0</xdr:rowOff>
    </xdr:to>
    <xdr:sp macro="" textlink="">
      <xdr:nvSpPr>
        <xdr:cNvPr id="14304" name="Line 992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>
          <a:spLocks noChangeShapeType="1"/>
        </xdr:cNvSpPr>
      </xdr:nvSpPr>
      <xdr:spPr bwMode="auto">
        <a:xfrm>
          <a:off x="3143250" y="144208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64</xdr:row>
      <xdr:rowOff>0</xdr:rowOff>
    </xdr:from>
    <xdr:to>
      <xdr:col>6</xdr:col>
      <xdr:colOff>9525</xdr:colOff>
      <xdr:row>64</xdr:row>
      <xdr:rowOff>0</xdr:rowOff>
    </xdr:to>
    <xdr:sp macro="" textlink="">
      <xdr:nvSpPr>
        <xdr:cNvPr id="14305" name="Line 993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>
          <a:spLocks noChangeShapeType="1"/>
        </xdr:cNvSpPr>
      </xdr:nvSpPr>
      <xdr:spPr bwMode="auto">
        <a:xfrm>
          <a:off x="3143250" y="14420850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64</xdr:row>
      <xdr:rowOff>0</xdr:rowOff>
    </xdr:from>
    <xdr:to>
      <xdr:col>6</xdr:col>
      <xdr:colOff>0</xdr:colOff>
      <xdr:row>64</xdr:row>
      <xdr:rowOff>0</xdr:rowOff>
    </xdr:to>
    <xdr:sp macro="" textlink="">
      <xdr:nvSpPr>
        <xdr:cNvPr id="14306" name="Line 994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>
          <a:spLocks noChangeShapeType="1"/>
        </xdr:cNvSpPr>
      </xdr:nvSpPr>
      <xdr:spPr bwMode="auto">
        <a:xfrm>
          <a:off x="3143250" y="144208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64</xdr:row>
      <xdr:rowOff>0</xdr:rowOff>
    </xdr:from>
    <xdr:to>
      <xdr:col>6</xdr:col>
      <xdr:colOff>0</xdr:colOff>
      <xdr:row>64</xdr:row>
      <xdr:rowOff>0</xdr:rowOff>
    </xdr:to>
    <xdr:sp macro="" textlink="">
      <xdr:nvSpPr>
        <xdr:cNvPr id="14307" name="Line 995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>
          <a:spLocks noChangeShapeType="1"/>
        </xdr:cNvSpPr>
      </xdr:nvSpPr>
      <xdr:spPr bwMode="auto">
        <a:xfrm>
          <a:off x="3143250" y="144208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64</xdr:row>
      <xdr:rowOff>0</xdr:rowOff>
    </xdr:from>
    <xdr:to>
      <xdr:col>4</xdr:col>
      <xdr:colOff>228600</xdr:colOff>
      <xdr:row>64</xdr:row>
      <xdr:rowOff>0</xdr:rowOff>
    </xdr:to>
    <xdr:sp macro="" textlink="">
      <xdr:nvSpPr>
        <xdr:cNvPr id="14308" name="Line 996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>
          <a:spLocks noChangeShapeType="1"/>
        </xdr:cNvSpPr>
      </xdr:nvSpPr>
      <xdr:spPr bwMode="auto">
        <a:xfrm flipH="1">
          <a:off x="342900" y="1442085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381000</xdr:colOff>
      <xdr:row>41</xdr:row>
      <xdr:rowOff>123825</xdr:rowOff>
    </xdr:from>
    <xdr:to>
      <xdr:col>7</xdr:col>
      <xdr:colOff>409575</xdr:colOff>
      <xdr:row>44</xdr:row>
      <xdr:rowOff>171450</xdr:rowOff>
    </xdr:to>
    <xdr:grpSp>
      <xdr:nvGrpSpPr>
        <xdr:cNvPr id="14309" name="Group 997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GrpSpPr>
          <a:grpSpLocks/>
        </xdr:cNvGrpSpPr>
      </xdr:nvGrpSpPr>
      <xdr:grpSpPr bwMode="auto">
        <a:xfrm>
          <a:off x="723900" y="9286875"/>
          <a:ext cx="4343400" cy="733425"/>
          <a:chOff x="93" y="464"/>
          <a:chExt cx="456" cy="77"/>
        </a:xfrm>
      </xdr:grpSpPr>
      <xdr:sp macro="" textlink="">
        <xdr:nvSpPr>
          <xdr:cNvPr id="14310" name="AutoShape 998">
            <a:extLst>
              <a:ext uri="{FF2B5EF4-FFF2-40B4-BE49-F238E27FC236}">
                <a16:creationId xmlns:a16="http://schemas.microsoft.com/office/drawing/2014/main" id="{00000000-0008-0000-0000-0000E6370000}"/>
              </a:ext>
            </a:extLst>
          </xdr:cNvPr>
          <xdr:cNvSpPr>
            <a:spLocks noChangeArrowheads="1"/>
          </xdr:cNvSpPr>
        </xdr:nvSpPr>
        <xdr:spPr bwMode="auto">
          <a:xfrm>
            <a:off x="93" y="464"/>
            <a:ext cx="456" cy="77"/>
          </a:xfrm>
          <a:prstGeom prst="upDownArrow">
            <a:avLst>
              <a:gd name="adj1" fmla="val 74565"/>
              <a:gd name="adj2" fmla="val 23171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4311" name="Text Box 999">
            <a:extLst>
              <a:ext uri="{FF2B5EF4-FFF2-40B4-BE49-F238E27FC236}">
                <a16:creationId xmlns:a16="http://schemas.microsoft.com/office/drawing/2014/main" id="{00000000-0008-0000-0000-0000E73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3" y="480"/>
            <a:ext cx="331" cy="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ＭＳ Ｐ明朝"/>
                <a:ea typeface="ＭＳ Ｐ明朝"/>
              </a:rPr>
              <a:t>明細の記入の仕方はどちらでも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ＭＳ Ｐ明朝"/>
                <a:ea typeface="ＭＳ Ｐ明朝"/>
              </a:rPr>
              <a:t>構いません。複数工種にわたる場合は分けてください。詳しくは別紙「記入例」を参照</a:t>
            </a:r>
          </a:p>
        </xdr:txBody>
      </xdr:sp>
    </xdr:grpSp>
    <xdr:clientData/>
  </xdr:twoCellAnchor>
  <xdr:twoCellAnchor>
    <xdr:from>
      <xdr:col>4</xdr:col>
      <xdr:colOff>228600</xdr:colOff>
      <xdr:row>63</xdr:row>
      <xdr:rowOff>0</xdr:rowOff>
    </xdr:from>
    <xdr:to>
      <xdr:col>4</xdr:col>
      <xdr:colOff>228600</xdr:colOff>
      <xdr:row>63</xdr:row>
      <xdr:rowOff>0</xdr:rowOff>
    </xdr:to>
    <xdr:sp macro="" textlink="">
      <xdr:nvSpPr>
        <xdr:cNvPr id="14312" name="Line 1000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4313" name="Line 1001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4314" name="Line 1002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9525</xdr:colOff>
      <xdr:row>63</xdr:row>
      <xdr:rowOff>0</xdr:rowOff>
    </xdr:to>
    <xdr:sp macro="" textlink="">
      <xdr:nvSpPr>
        <xdr:cNvPr id="14315" name="Line 1003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4316" name="Line 1004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4317" name="Line 1005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0</xdr:rowOff>
    </xdr:from>
    <xdr:to>
      <xdr:col>4</xdr:col>
      <xdr:colOff>228600</xdr:colOff>
      <xdr:row>63</xdr:row>
      <xdr:rowOff>0</xdr:rowOff>
    </xdr:to>
    <xdr:sp macro="" textlink="">
      <xdr:nvSpPr>
        <xdr:cNvPr id="14318" name="Line 1006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>
          <a:spLocks noChangeShapeType="1"/>
        </xdr:cNvSpPr>
      </xdr:nvSpPr>
      <xdr:spPr bwMode="auto">
        <a:xfrm flipH="1">
          <a:off x="342900" y="1419225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4</xdr:col>
      <xdr:colOff>228600</xdr:colOff>
      <xdr:row>63</xdr:row>
      <xdr:rowOff>0</xdr:rowOff>
    </xdr:to>
    <xdr:sp macro="" textlink="">
      <xdr:nvSpPr>
        <xdr:cNvPr id="14319" name="Line 1007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4320" name="Line 1008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4321" name="Line 1009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9525</xdr:colOff>
      <xdr:row>63</xdr:row>
      <xdr:rowOff>0</xdr:rowOff>
    </xdr:to>
    <xdr:sp macro="" textlink="">
      <xdr:nvSpPr>
        <xdr:cNvPr id="14322" name="Line 1010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4323" name="Line 1011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4324" name="Line 1012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>
          <a:spLocks noChangeShapeType="1"/>
        </xdr:cNvSpPr>
      </xdr:nvSpPr>
      <xdr:spPr bwMode="auto">
        <a:xfrm>
          <a:off x="3143250" y="141922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0</xdr:rowOff>
    </xdr:from>
    <xdr:to>
      <xdr:col>4</xdr:col>
      <xdr:colOff>228600</xdr:colOff>
      <xdr:row>63</xdr:row>
      <xdr:rowOff>0</xdr:rowOff>
    </xdr:to>
    <xdr:sp macro="" textlink="">
      <xdr:nvSpPr>
        <xdr:cNvPr id="14325" name="Line 1013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>
          <a:spLocks noChangeShapeType="1"/>
        </xdr:cNvSpPr>
      </xdr:nvSpPr>
      <xdr:spPr bwMode="auto">
        <a:xfrm flipH="1">
          <a:off x="342900" y="1419225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38</xdr:row>
      <xdr:rowOff>114300</xdr:rowOff>
    </xdr:from>
    <xdr:to>
      <xdr:col>8</xdr:col>
      <xdr:colOff>104775</xdr:colOff>
      <xdr:row>40</xdr:row>
      <xdr:rowOff>219075</xdr:rowOff>
    </xdr:to>
    <xdr:sp macro="" textlink="">
      <xdr:nvSpPr>
        <xdr:cNvPr id="14326" name="Rectangle 1014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>
          <a:spLocks noChangeArrowheads="1"/>
        </xdr:cNvSpPr>
      </xdr:nvSpPr>
      <xdr:spPr bwMode="auto">
        <a:xfrm>
          <a:off x="76200" y="8591550"/>
          <a:ext cx="5505450" cy="5619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45</xdr:row>
      <xdr:rowOff>123825</xdr:rowOff>
    </xdr:from>
    <xdr:to>
      <xdr:col>8</xdr:col>
      <xdr:colOff>123825</xdr:colOff>
      <xdr:row>51</xdr:row>
      <xdr:rowOff>114300</xdr:rowOff>
    </xdr:to>
    <xdr:sp macro="" textlink="">
      <xdr:nvSpPr>
        <xdr:cNvPr id="14327" name="Rectangle 1015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>
          <a:spLocks noChangeArrowheads="1"/>
        </xdr:cNvSpPr>
      </xdr:nvSpPr>
      <xdr:spPr bwMode="auto">
        <a:xfrm>
          <a:off x="104775" y="10201275"/>
          <a:ext cx="5495925" cy="13620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4</xdr:col>
      <xdr:colOff>228600</xdr:colOff>
      <xdr:row>95</xdr:row>
      <xdr:rowOff>0</xdr:rowOff>
    </xdr:to>
    <xdr:sp macro="" textlink="">
      <xdr:nvSpPr>
        <xdr:cNvPr id="14329" name="Line 1017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30" name="Line 1018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31" name="Line 1019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9525</xdr:colOff>
      <xdr:row>95</xdr:row>
      <xdr:rowOff>0</xdr:rowOff>
    </xdr:to>
    <xdr:sp macro="" textlink="">
      <xdr:nvSpPr>
        <xdr:cNvPr id="14332" name="Line 1020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33" name="Line 1021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34" name="Line 1022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4</xdr:col>
      <xdr:colOff>228600</xdr:colOff>
      <xdr:row>95</xdr:row>
      <xdr:rowOff>0</xdr:rowOff>
    </xdr:to>
    <xdr:sp macro="" textlink="">
      <xdr:nvSpPr>
        <xdr:cNvPr id="14335" name="Line 1023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>
          <a:spLocks noChangeShapeType="1"/>
        </xdr:cNvSpPr>
      </xdr:nvSpPr>
      <xdr:spPr bwMode="auto">
        <a:xfrm flipH="1">
          <a:off x="342900" y="21402675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4</xdr:col>
      <xdr:colOff>228600</xdr:colOff>
      <xdr:row>95</xdr:row>
      <xdr:rowOff>0</xdr:rowOff>
    </xdr:to>
    <xdr:sp macro="" textlink="">
      <xdr:nvSpPr>
        <xdr:cNvPr id="14336" name="Line 1024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37" name="Line 1025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38" name="Line 1026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9525</xdr:colOff>
      <xdr:row>95</xdr:row>
      <xdr:rowOff>0</xdr:rowOff>
    </xdr:to>
    <xdr:sp macro="" textlink="">
      <xdr:nvSpPr>
        <xdr:cNvPr id="14339" name="Line 1027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40" name="Line 1028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41" name="Line 1029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4</xdr:col>
      <xdr:colOff>228600</xdr:colOff>
      <xdr:row>95</xdr:row>
      <xdr:rowOff>0</xdr:rowOff>
    </xdr:to>
    <xdr:sp macro="" textlink="">
      <xdr:nvSpPr>
        <xdr:cNvPr id="14342" name="Line 1030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>
          <a:spLocks noChangeShapeType="1"/>
        </xdr:cNvSpPr>
      </xdr:nvSpPr>
      <xdr:spPr bwMode="auto">
        <a:xfrm flipH="1">
          <a:off x="342900" y="21402675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4</xdr:col>
      <xdr:colOff>228600</xdr:colOff>
      <xdr:row>95</xdr:row>
      <xdr:rowOff>0</xdr:rowOff>
    </xdr:to>
    <xdr:sp macro="" textlink="">
      <xdr:nvSpPr>
        <xdr:cNvPr id="14343" name="Line 1031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44" name="Line 1032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45" name="Line 1033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9525</xdr:colOff>
      <xdr:row>95</xdr:row>
      <xdr:rowOff>0</xdr:rowOff>
    </xdr:to>
    <xdr:sp macro="" textlink="">
      <xdr:nvSpPr>
        <xdr:cNvPr id="14346" name="Line 1034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47" name="Line 1035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48" name="Line 1036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4</xdr:col>
      <xdr:colOff>228600</xdr:colOff>
      <xdr:row>95</xdr:row>
      <xdr:rowOff>0</xdr:rowOff>
    </xdr:to>
    <xdr:sp macro="" textlink="">
      <xdr:nvSpPr>
        <xdr:cNvPr id="14349" name="Line 1037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>
          <a:spLocks noChangeShapeType="1"/>
        </xdr:cNvSpPr>
      </xdr:nvSpPr>
      <xdr:spPr bwMode="auto">
        <a:xfrm flipH="1">
          <a:off x="342900" y="21402675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381000</xdr:colOff>
      <xdr:row>73</xdr:row>
      <xdr:rowOff>123825</xdr:rowOff>
    </xdr:from>
    <xdr:to>
      <xdr:col>7</xdr:col>
      <xdr:colOff>409575</xdr:colOff>
      <xdr:row>76</xdr:row>
      <xdr:rowOff>171450</xdr:rowOff>
    </xdr:to>
    <xdr:grpSp>
      <xdr:nvGrpSpPr>
        <xdr:cNvPr id="14350" name="Group 1038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GrpSpPr>
          <a:grpSpLocks/>
        </xdr:cNvGrpSpPr>
      </xdr:nvGrpSpPr>
      <xdr:grpSpPr bwMode="auto">
        <a:xfrm>
          <a:off x="723900" y="16497300"/>
          <a:ext cx="4343400" cy="733425"/>
          <a:chOff x="93" y="464"/>
          <a:chExt cx="456" cy="77"/>
        </a:xfrm>
      </xdr:grpSpPr>
      <xdr:sp macro="" textlink="">
        <xdr:nvSpPr>
          <xdr:cNvPr id="14351" name="AutoShape 1039">
            <a:extLst>
              <a:ext uri="{FF2B5EF4-FFF2-40B4-BE49-F238E27FC236}">
                <a16:creationId xmlns:a16="http://schemas.microsoft.com/office/drawing/2014/main" id="{00000000-0008-0000-0000-00000F380000}"/>
              </a:ext>
            </a:extLst>
          </xdr:cNvPr>
          <xdr:cNvSpPr>
            <a:spLocks noChangeArrowheads="1"/>
          </xdr:cNvSpPr>
        </xdr:nvSpPr>
        <xdr:spPr bwMode="auto">
          <a:xfrm>
            <a:off x="93" y="464"/>
            <a:ext cx="456" cy="77"/>
          </a:xfrm>
          <a:prstGeom prst="upDownArrow">
            <a:avLst>
              <a:gd name="adj1" fmla="val 74565"/>
              <a:gd name="adj2" fmla="val 23171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4352" name="Text Box 1040">
            <a:extLst>
              <a:ext uri="{FF2B5EF4-FFF2-40B4-BE49-F238E27FC236}">
                <a16:creationId xmlns:a16="http://schemas.microsoft.com/office/drawing/2014/main" id="{00000000-0008-0000-0000-0000103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3" y="480"/>
            <a:ext cx="331" cy="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ＭＳ Ｐ明朝"/>
                <a:ea typeface="ＭＳ Ｐ明朝"/>
              </a:rPr>
              <a:t>明細の記入の仕方はどちらでも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ＭＳ Ｐ明朝"/>
                <a:ea typeface="ＭＳ Ｐ明朝"/>
              </a:rPr>
              <a:t>構いません。複数工種にわたる場合は分けてください。詳しくは別紙「記入例」を参照</a:t>
            </a:r>
          </a:p>
        </xdr:txBody>
      </xdr:sp>
    </xdr:grpSp>
    <xdr:clientData/>
  </xdr:twoCellAnchor>
  <xdr:twoCellAnchor>
    <xdr:from>
      <xdr:col>4</xdr:col>
      <xdr:colOff>228600</xdr:colOff>
      <xdr:row>95</xdr:row>
      <xdr:rowOff>0</xdr:rowOff>
    </xdr:from>
    <xdr:to>
      <xdr:col>4</xdr:col>
      <xdr:colOff>228600</xdr:colOff>
      <xdr:row>95</xdr:row>
      <xdr:rowOff>0</xdr:rowOff>
    </xdr:to>
    <xdr:sp macro="" textlink="">
      <xdr:nvSpPr>
        <xdr:cNvPr id="14353" name="Line 1041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54" name="Line 1042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55" name="Line 1043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9525</xdr:colOff>
      <xdr:row>95</xdr:row>
      <xdr:rowOff>0</xdr:rowOff>
    </xdr:to>
    <xdr:sp macro="" textlink="">
      <xdr:nvSpPr>
        <xdr:cNvPr id="14356" name="Line 1044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57" name="Line 1045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58" name="Line 1046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4</xdr:col>
      <xdr:colOff>228600</xdr:colOff>
      <xdr:row>95</xdr:row>
      <xdr:rowOff>0</xdr:rowOff>
    </xdr:to>
    <xdr:sp macro="" textlink="">
      <xdr:nvSpPr>
        <xdr:cNvPr id="14359" name="Line 1047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>
          <a:spLocks noChangeShapeType="1"/>
        </xdr:cNvSpPr>
      </xdr:nvSpPr>
      <xdr:spPr bwMode="auto">
        <a:xfrm flipH="1">
          <a:off x="342900" y="21402675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4</xdr:col>
      <xdr:colOff>228600</xdr:colOff>
      <xdr:row>95</xdr:row>
      <xdr:rowOff>0</xdr:rowOff>
    </xdr:to>
    <xdr:sp macro="" textlink="">
      <xdr:nvSpPr>
        <xdr:cNvPr id="14360" name="Line 1048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61" name="Line 1049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62" name="Line 1050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9525</xdr:colOff>
      <xdr:row>95</xdr:row>
      <xdr:rowOff>0</xdr:rowOff>
    </xdr:to>
    <xdr:sp macro="" textlink="">
      <xdr:nvSpPr>
        <xdr:cNvPr id="14363" name="Line 1051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64" name="Line 1052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95</xdr:row>
      <xdr:rowOff>0</xdr:rowOff>
    </xdr:from>
    <xdr:to>
      <xdr:col>6</xdr:col>
      <xdr:colOff>0</xdr:colOff>
      <xdr:row>95</xdr:row>
      <xdr:rowOff>0</xdr:rowOff>
    </xdr:to>
    <xdr:sp macro="" textlink="">
      <xdr:nvSpPr>
        <xdr:cNvPr id="14365" name="Line 1053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>
          <a:spLocks noChangeShapeType="1"/>
        </xdr:cNvSpPr>
      </xdr:nvSpPr>
      <xdr:spPr bwMode="auto">
        <a:xfrm>
          <a:off x="3143250" y="2140267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95</xdr:row>
      <xdr:rowOff>0</xdr:rowOff>
    </xdr:from>
    <xdr:to>
      <xdr:col>4</xdr:col>
      <xdr:colOff>228600</xdr:colOff>
      <xdr:row>95</xdr:row>
      <xdr:rowOff>0</xdr:rowOff>
    </xdr:to>
    <xdr:sp macro="" textlink="">
      <xdr:nvSpPr>
        <xdr:cNvPr id="14366" name="Line 1054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>
          <a:spLocks noChangeShapeType="1"/>
        </xdr:cNvSpPr>
      </xdr:nvSpPr>
      <xdr:spPr bwMode="auto">
        <a:xfrm flipH="1">
          <a:off x="342900" y="21402675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70</xdr:row>
      <xdr:rowOff>114300</xdr:rowOff>
    </xdr:from>
    <xdr:to>
      <xdr:col>8</xdr:col>
      <xdr:colOff>171450</xdr:colOff>
      <xdr:row>72</xdr:row>
      <xdr:rowOff>219075</xdr:rowOff>
    </xdr:to>
    <xdr:sp macro="" textlink="">
      <xdr:nvSpPr>
        <xdr:cNvPr id="14367" name="Rectangle 1055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>
          <a:spLocks noChangeArrowheads="1"/>
        </xdr:cNvSpPr>
      </xdr:nvSpPr>
      <xdr:spPr bwMode="auto">
        <a:xfrm>
          <a:off x="76200" y="15801975"/>
          <a:ext cx="5572125" cy="5619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77</xdr:row>
      <xdr:rowOff>123825</xdr:rowOff>
    </xdr:from>
    <xdr:to>
      <xdr:col>8</xdr:col>
      <xdr:colOff>190500</xdr:colOff>
      <xdr:row>83</xdr:row>
      <xdr:rowOff>114300</xdr:rowOff>
    </xdr:to>
    <xdr:sp macro="" textlink="">
      <xdr:nvSpPr>
        <xdr:cNvPr id="14368" name="Rectangle 1056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>
          <a:spLocks noChangeArrowheads="1"/>
        </xdr:cNvSpPr>
      </xdr:nvSpPr>
      <xdr:spPr bwMode="auto">
        <a:xfrm>
          <a:off x="104775" y="17411700"/>
          <a:ext cx="5562600" cy="13620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6</xdr:col>
      <xdr:colOff>438150</xdr:colOff>
      <xdr:row>88</xdr:row>
      <xdr:rowOff>19050</xdr:rowOff>
    </xdr:from>
    <xdr:to>
      <xdr:col>9</xdr:col>
      <xdr:colOff>571500</xdr:colOff>
      <xdr:row>89</xdr:row>
      <xdr:rowOff>190500</xdr:rowOff>
    </xdr:to>
    <xdr:sp macro="" textlink="">
      <xdr:nvSpPr>
        <xdr:cNvPr id="14370" name="AutoShape 1058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>
          <a:spLocks noChangeArrowheads="1"/>
        </xdr:cNvSpPr>
      </xdr:nvSpPr>
      <xdr:spPr bwMode="auto">
        <a:xfrm>
          <a:off x="4638675" y="19821525"/>
          <a:ext cx="1866900" cy="400050"/>
        </a:xfrm>
        <a:prstGeom prst="wedgeRectCallout">
          <a:avLst>
            <a:gd name="adj1" fmla="val 22449"/>
            <a:gd name="adj2" fmla="val 34285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明朝"/>
              <a:ea typeface="ＭＳ Ｐ明朝"/>
            </a:rPr>
            <a:t>端数調整などあれば改めて下さい請求書（甲表）に転記</a:t>
          </a:r>
        </a:p>
      </xdr:txBody>
    </xdr:sp>
    <xdr:clientData/>
  </xdr:twoCellAnchor>
  <xdr:twoCellAnchor>
    <xdr:from>
      <xdr:col>4</xdr:col>
      <xdr:colOff>228600</xdr:colOff>
      <xdr:row>31</xdr:row>
      <xdr:rowOff>0</xdr:rowOff>
    </xdr:from>
    <xdr:to>
      <xdr:col>4</xdr:col>
      <xdr:colOff>228600</xdr:colOff>
      <xdr:row>31</xdr:row>
      <xdr:rowOff>0</xdr:rowOff>
    </xdr:to>
    <xdr:sp macro="" textlink="">
      <xdr:nvSpPr>
        <xdr:cNvPr id="14371" name="Line 1059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4372" name="Line 1060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4373" name="Line 1061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9525</xdr:colOff>
      <xdr:row>31</xdr:row>
      <xdr:rowOff>0</xdr:rowOff>
    </xdr:to>
    <xdr:sp macro="" textlink="">
      <xdr:nvSpPr>
        <xdr:cNvPr id="14374" name="Line 1062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4375" name="Line 1063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4376" name="Line 1064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228600</xdr:colOff>
      <xdr:row>31</xdr:row>
      <xdr:rowOff>0</xdr:rowOff>
    </xdr:to>
    <xdr:sp macro="" textlink="">
      <xdr:nvSpPr>
        <xdr:cNvPr id="14377" name="Line 1065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>
          <a:spLocks noChangeShapeType="1"/>
        </xdr:cNvSpPr>
      </xdr:nvSpPr>
      <xdr:spPr bwMode="auto">
        <a:xfrm flipH="1">
          <a:off x="342900" y="6981825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4</xdr:col>
      <xdr:colOff>228600</xdr:colOff>
      <xdr:row>31</xdr:row>
      <xdr:rowOff>0</xdr:rowOff>
    </xdr:to>
    <xdr:sp macro="" textlink="">
      <xdr:nvSpPr>
        <xdr:cNvPr id="14378" name="Line 1066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4379" name="Line 1067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4380" name="Line 1068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9525</xdr:colOff>
      <xdr:row>31</xdr:row>
      <xdr:rowOff>0</xdr:rowOff>
    </xdr:to>
    <xdr:sp macro="" textlink="">
      <xdr:nvSpPr>
        <xdr:cNvPr id="14381" name="Line 1069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4382" name="Line 1070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4383" name="Line 1071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228600</xdr:colOff>
      <xdr:row>31</xdr:row>
      <xdr:rowOff>0</xdr:rowOff>
    </xdr:to>
    <xdr:sp macro="" textlink="">
      <xdr:nvSpPr>
        <xdr:cNvPr id="14384" name="Line 1072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>
          <a:spLocks noChangeShapeType="1"/>
        </xdr:cNvSpPr>
      </xdr:nvSpPr>
      <xdr:spPr bwMode="auto">
        <a:xfrm flipH="1">
          <a:off x="342900" y="6981825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76200</xdr:colOff>
      <xdr:row>6</xdr:row>
      <xdr:rowOff>114300</xdr:rowOff>
    </xdr:from>
    <xdr:to>
      <xdr:col>8</xdr:col>
      <xdr:colOff>190500</xdr:colOff>
      <xdr:row>8</xdr:row>
      <xdr:rowOff>219075</xdr:rowOff>
    </xdr:to>
    <xdr:sp macro="" textlink="">
      <xdr:nvSpPr>
        <xdr:cNvPr id="14385" name="Rectangle 1073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>
          <a:spLocks noChangeArrowheads="1"/>
        </xdr:cNvSpPr>
      </xdr:nvSpPr>
      <xdr:spPr bwMode="auto">
        <a:xfrm>
          <a:off x="76200" y="1381125"/>
          <a:ext cx="5591175" cy="5619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104775</xdr:colOff>
      <xdr:row>13</xdr:row>
      <xdr:rowOff>123825</xdr:rowOff>
    </xdr:from>
    <xdr:to>
      <xdr:col>8</xdr:col>
      <xdr:colOff>228600</xdr:colOff>
      <xdr:row>19</xdr:row>
      <xdr:rowOff>114300</xdr:rowOff>
    </xdr:to>
    <xdr:sp macro="" textlink="">
      <xdr:nvSpPr>
        <xdr:cNvPr id="14386" name="Rectangle 1074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>
          <a:spLocks noChangeArrowheads="1"/>
        </xdr:cNvSpPr>
      </xdr:nvSpPr>
      <xdr:spPr bwMode="auto">
        <a:xfrm>
          <a:off x="104775" y="2990850"/>
          <a:ext cx="5600700" cy="13620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381000</xdr:colOff>
      <xdr:row>9</xdr:row>
      <xdr:rowOff>123825</xdr:rowOff>
    </xdr:from>
    <xdr:to>
      <xdr:col>7</xdr:col>
      <xdr:colOff>409575</xdr:colOff>
      <xdr:row>12</xdr:row>
      <xdr:rowOff>171450</xdr:rowOff>
    </xdr:to>
    <xdr:grpSp>
      <xdr:nvGrpSpPr>
        <xdr:cNvPr id="14387" name="Group 1075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GrpSpPr>
          <a:grpSpLocks/>
        </xdr:cNvGrpSpPr>
      </xdr:nvGrpSpPr>
      <xdr:grpSpPr bwMode="auto">
        <a:xfrm>
          <a:off x="723900" y="2076450"/>
          <a:ext cx="4343400" cy="733425"/>
          <a:chOff x="93" y="464"/>
          <a:chExt cx="456" cy="77"/>
        </a:xfrm>
      </xdr:grpSpPr>
      <xdr:sp macro="" textlink="">
        <xdr:nvSpPr>
          <xdr:cNvPr id="14388" name="AutoShape 1076">
            <a:extLst>
              <a:ext uri="{FF2B5EF4-FFF2-40B4-BE49-F238E27FC236}">
                <a16:creationId xmlns:a16="http://schemas.microsoft.com/office/drawing/2014/main" id="{00000000-0008-0000-0000-000034380000}"/>
              </a:ext>
            </a:extLst>
          </xdr:cNvPr>
          <xdr:cNvSpPr>
            <a:spLocks noChangeArrowheads="1"/>
          </xdr:cNvSpPr>
        </xdr:nvSpPr>
        <xdr:spPr bwMode="auto">
          <a:xfrm>
            <a:off x="93" y="464"/>
            <a:ext cx="456" cy="77"/>
          </a:xfrm>
          <a:prstGeom prst="upDownArrow">
            <a:avLst>
              <a:gd name="adj1" fmla="val 74565"/>
              <a:gd name="adj2" fmla="val 23171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14389" name="Text Box 1077">
            <a:extLst>
              <a:ext uri="{FF2B5EF4-FFF2-40B4-BE49-F238E27FC236}">
                <a16:creationId xmlns:a16="http://schemas.microsoft.com/office/drawing/2014/main" id="{00000000-0008-0000-0000-0000353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3" y="480"/>
            <a:ext cx="331" cy="6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ＭＳ Ｐ明朝"/>
                <a:ea typeface="ＭＳ Ｐ明朝"/>
              </a:rPr>
              <a:t>明細の記入の仕方はどちらでも</a:t>
            </a:r>
          </a:p>
          <a:p>
            <a:pPr algn="l" rtl="0">
              <a:lnSpc>
                <a:spcPts val="1100"/>
              </a:lnSpc>
              <a:defRPr sz="1000"/>
            </a:pPr>
            <a:r>
              <a:rPr lang="ja-JP" altLang="en-US" sz="1000" b="1" i="0" u="none" strike="noStrike" baseline="0">
                <a:solidFill>
                  <a:srgbClr val="FF0000"/>
                </a:solidFill>
                <a:latin typeface="ＭＳ Ｐ明朝"/>
                <a:ea typeface="ＭＳ Ｐ明朝"/>
              </a:rPr>
              <a:t>構いません。複数工種にわたる場合は分けてください。詳しくは別紙「記入例」を参照</a:t>
            </a:r>
          </a:p>
        </xdr:txBody>
      </xdr:sp>
    </xdr:grpSp>
    <xdr:clientData/>
  </xdr:twoCellAnchor>
  <xdr:twoCellAnchor>
    <xdr:from>
      <xdr:col>11</xdr:col>
      <xdr:colOff>695325</xdr:colOff>
      <xdr:row>0</xdr:row>
      <xdr:rowOff>180975</xdr:rowOff>
    </xdr:from>
    <xdr:to>
      <xdr:col>15</xdr:col>
      <xdr:colOff>666750</xdr:colOff>
      <xdr:row>2</xdr:row>
      <xdr:rowOff>19050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7905750" y="180975"/>
          <a:ext cx="2524125" cy="285750"/>
        </a:xfrm>
        <a:prstGeom prst="wedgeRectCallout">
          <a:avLst>
            <a:gd name="adj1" fmla="val 42186"/>
            <a:gd name="adj2" fmla="val 819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○○○○</a:t>
          </a:r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</a:t>
          </a:r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　で入力してください</a:t>
          </a:r>
        </a:p>
      </xdr:txBody>
    </xdr:sp>
    <xdr:clientData/>
  </xdr:twoCellAnchor>
  <xdr:twoCellAnchor>
    <xdr:from>
      <xdr:col>11</xdr:col>
      <xdr:colOff>685800</xdr:colOff>
      <xdr:row>32</xdr:row>
      <xdr:rowOff>190500</xdr:rowOff>
    </xdr:from>
    <xdr:to>
      <xdr:col>15</xdr:col>
      <xdr:colOff>657225</xdr:colOff>
      <xdr:row>34</xdr:row>
      <xdr:rowOff>28575</xdr:rowOff>
    </xdr:to>
    <xdr:sp macro="" textlink="">
      <xdr:nvSpPr>
        <xdr:cNvPr id="1081" name="四角形吹き出し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 bwMode="auto">
        <a:xfrm>
          <a:off x="7896225" y="7400925"/>
          <a:ext cx="2524125" cy="285750"/>
        </a:xfrm>
        <a:prstGeom prst="wedgeRectCallout">
          <a:avLst>
            <a:gd name="adj1" fmla="val 42186"/>
            <a:gd name="adj2" fmla="val 819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○○○○</a:t>
          </a:r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</a:t>
          </a:r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　で入力してください</a:t>
          </a:r>
        </a:p>
      </xdr:txBody>
    </xdr:sp>
    <xdr:clientData/>
  </xdr:twoCellAnchor>
  <xdr:twoCellAnchor>
    <xdr:from>
      <xdr:col>11</xdr:col>
      <xdr:colOff>609600</xdr:colOff>
      <xdr:row>64</xdr:row>
      <xdr:rowOff>180975</xdr:rowOff>
    </xdr:from>
    <xdr:to>
      <xdr:col>15</xdr:col>
      <xdr:colOff>581025</xdr:colOff>
      <xdr:row>66</xdr:row>
      <xdr:rowOff>19050</xdr:rowOff>
    </xdr:to>
    <xdr:sp macro="" textlink="">
      <xdr:nvSpPr>
        <xdr:cNvPr id="1082" name="四角形吹き出し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 bwMode="auto">
        <a:xfrm>
          <a:off x="7820025" y="14601825"/>
          <a:ext cx="2524125" cy="285750"/>
        </a:xfrm>
        <a:prstGeom prst="wedgeRectCallout">
          <a:avLst>
            <a:gd name="adj1" fmla="val 42186"/>
            <a:gd name="adj2" fmla="val 819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○○○○</a:t>
          </a:r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</a:t>
          </a:r>
          <a:r>
            <a:rPr kumimoji="1" lang="en-US" altLang="ja-JP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10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　で入力してください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65" name="Line 1">
          <a:extLst>
            <a:ext uri="{FF2B5EF4-FFF2-40B4-BE49-F238E27FC236}">
              <a16:creationId xmlns:a16="http://schemas.microsoft.com/office/drawing/2014/main" id="{00000000-0008-0000-0100-000001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66" name="Line 2">
          <a:extLst>
            <a:ext uri="{FF2B5EF4-FFF2-40B4-BE49-F238E27FC236}">
              <a16:creationId xmlns:a16="http://schemas.microsoft.com/office/drawing/2014/main" id="{00000000-0008-0000-0100-0000022C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67" name="Line 3">
          <a:extLst>
            <a:ext uri="{FF2B5EF4-FFF2-40B4-BE49-F238E27FC236}">
              <a16:creationId xmlns:a16="http://schemas.microsoft.com/office/drawing/2014/main" id="{00000000-0008-0000-0100-000003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68" name="Line 4">
          <a:extLst>
            <a:ext uri="{FF2B5EF4-FFF2-40B4-BE49-F238E27FC236}">
              <a16:creationId xmlns:a16="http://schemas.microsoft.com/office/drawing/2014/main" id="{00000000-0008-0000-0100-000004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69" name="Line 5">
          <a:extLst>
            <a:ext uri="{FF2B5EF4-FFF2-40B4-BE49-F238E27FC236}">
              <a16:creationId xmlns:a16="http://schemas.microsoft.com/office/drawing/2014/main" id="{00000000-0008-0000-0100-000005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70" name="Line 6">
          <a:extLst>
            <a:ext uri="{FF2B5EF4-FFF2-40B4-BE49-F238E27FC236}">
              <a16:creationId xmlns:a16="http://schemas.microsoft.com/office/drawing/2014/main" id="{00000000-0008-0000-0100-000006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71" name="Line 7">
          <a:extLst>
            <a:ext uri="{FF2B5EF4-FFF2-40B4-BE49-F238E27FC236}">
              <a16:creationId xmlns:a16="http://schemas.microsoft.com/office/drawing/2014/main" id="{00000000-0008-0000-0100-0000072C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72" name="Line 8">
          <a:extLst>
            <a:ext uri="{FF2B5EF4-FFF2-40B4-BE49-F238E27FC236}">
              <a16:creationId xmlns:a16="http://schemas.microsoft.com/office/drawing/2014/main" id="{00000000-0008-0000-0100-000008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73" name="Line 9">
          <a:extLst>
            <a:ext uri="{FF2B5EF4-FFF2-40B4-BE49-F238E27FC236}">
              <a16:creationId xmlns:a16="http://schemas.microsoft.com/office/drawing/2014/main" id="{00000000-0008-0000-0100-000009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74" name="Line 10">
          <a:extLst>
            <a:ext uri="{FF2B5EF4-FFF2-40B4-BE49-F238E27FC236}">
              <a16:creationId xmlns:a16="http://schemas.microsoft.com/office/drawing/2014/main" id="{00000000-0008-0000-0100-00000A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75" name="Line 11">
          <a:extLst>
            <a:ext uri="{FF2B5EF4-FFF2-40B4-BE49-F238E27FC236}">
              <a16:creationId xmlns:a16="http://schemas.microsoft.com/office/drawing/2014/main" id="{00000000-0008-0000-0100-00000B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76" name="Line 12">
          <a:extLst>
            <a:ext uri="{FF2B5EF4-FFF2-40B4-BE49-F238E27FC236}">
              <a16:creationId xmlns:a16="http://schemas.microsoft.com/office/drawing/2014/main" id="{00000000-0008-0000-0100-00000C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77" name="Line 13">
          <a:extLst>
            <a:ext uri="{FF2B5EF4-FFF2-40B4-BE49-F238E27FC236}">
              <a16:creationId xmlns:a16="http://schemas.microsoft.com/office/drawing/2014/main" id="{00000000-0008-0000-0100-00000D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78" name="Line 14">
          <a:extLst>
            <a:ext uri="{FF2B5EF4-FFF2-40B4-BE49-F238E27FC236}">
              <a16:creationId xmlns:a16="http://schemas.microsoft.com/office/drawing/2014/main" id="{00000000-0008-0000-0100-00000E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79" name="Line 15">
          <a:extLst>
            <a:ext uri="{FF2B5EF4-FFF2-40B4-BE49-F238E27FC236}">
              <a16:creationId xmlns:a16="http://schemas.microsoft.com/office/drawing/2014/main" id="{00000000-0008-0000-0100-00000F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80" name="Line 16">
          <a:extLst>
            <a:ext uri="{FF2B5EF4-FFF2-40B4-BE49-F238E27FC236}">
              <a16:creationId xmlns:a16="http://schemas.microsoft.com/office/drawing/2014/main" id="{00000000-0008-0000-0100-000010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81" name="Line 17">
          <a:extLst>
            <a:ext uri="{FF2B5EF4-FFF2-40B4-BE49-F238E27FC236}">
              <a16:creationId xmlns:a16="http://schemas.microsoft.com/office/drawing/2014/main" id="{00000000-0008-0000-0100-000011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82" name="Line 18">
          <a:extLst>
            <a:ext uri="{FF2B5EF4-FFF2-40B4-BE49-F238E27FC236}">
              <a16:creationId xmlns:a16="http://schemas.microsoft.com/office/drawing/2014/main" id="{00000000-0008-0000-0100-000012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83" name="Line 19">
          <a:extLst>
            <a:ext uri="{FF2B5EF4-FFF2-40B4-BE49-F238E27FC236}">
              <a16:creationId xmlns:a16="http://schemas.microsoft.com/office/drawing/2014/main" id="{00000000-0008-0000-0100-000013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84" name="Line 20">
          <a:extLst>
            <a:ext uri="{FF2B5EF4-FFF2-40B4-BE49-F238E27FC236}">
              <a16:creationId xmlns:a16="http://schemas.microsoft.com/office/drawing/2014/main" id="{00000000-0008-0000-0100-000014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85" name="Line 21">
          <a:extLst>
            <a:ext uri="{FF2B5EF4-FFF2-40B4-BE49-F238E27FC236}">
              <a16:creationId xmlns:a16="http://schemas.microsoft.com/office/drawing/2014/main" id="{00000000-0008-0000-0100-000015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286" name="Line 22">
          <a:extLst>
            <a:ext uri="{FF2B5EF4-FFF2-40B4-BE49-F238E27FC236}">
              <a16:creationId xmlns:a16="http://schemas.microsoft.com/office/drawing/2014/main" id="{00000000-0008-0000-0100-000016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87" name="Line 23">
          <a:extLst>
            <a:ext uri="{FF2B5EF4-FFF2-40B4-BE49-F238E27FC236}">
              <a16:creationId xmlns:a16="http://schemas.microsoft.com/office/drawing/2014/main" id="{00000000-0008-0000-0100-000017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88" name="Line 24">
          <a:extLst>
            <a:ext uri="{FF2B5EF4-FFF2-40B4-BE49-F238E27FC236}">
              <a16:creationId xmlns:a16="http://schemas.microsoft.com/office/drawing/2014/main" id="{00000000-0008-0000-0100-000018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89" name="Line 25">
          <a:extLst>
            <a:ext uri="{FF2B5EF4-FFF2-40B4-BE49-F238E27FC236}">
              <a16:creationId xmlns:a16="http://schemas.microsoft.com/office/drawing/2014/main" id="{00000000-0008-0000-0100-0000192C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90" name="Line 26">
          <a:extLst>
            <a:ext uri="{FF2B5EF4-FFF2-40B4-BE49-F238E27FC236}">
              <a16:creationId xmlns:a16="http://schemas.microsoft.com/office/drawing/2014/main" id="{00000000-0008-0000-0100-00001A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91" name="Line 27">
          <a:extLst>
            <a:ext uri="{FF2B5EF4-FFF2-40B4-BE49-F238E27FC236}">
              <a16:creationId xmlns:a16="http://schemas.microsoft.com/office/drawing/2014/main" id="{00000000-0008-0000-0100-00001B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92" name="Line 28">
          <a:extLst>
            <a:ext uri="{FF2B5EF4-FFF2-40B4-BE49-F238E27FC236}">
              <a16:creationId xmlns:a16="http://schemas.microsoft.com/office/drawing/2014/main" id="{00000000-0008-0000-0100-00001C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93" name="Line 29">
          <a:extLst>
            <a:ext uri="{FF2B5EF4-FFF2-40B4-BE49-F238E27FC236}">
              <a16:creationId xmlns:a16="http://schemas.microsoft.com/office/drawing/2014/main" id="{00000000-0008-0000-0100-00001D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94" name="Line 30">
          <a:extLst>
            <a:ext uri="{FF2B5EF4-FFF2-40B4-BE49-F238E27FC236}">
              <a16:creationId xmlns:a16="http://schemas.microsoft.com/office/drawing/2014/main" id="{00000000-0008-0000-0100-00001E2C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95" name="Line 31">
          <a:extLst>
            <a:ext uri="{FF2B5EF4-FFF2-40B4-BE49-F238E27FC236}">
              <a16:creationId xmlns:a16="http://schemas.microsoft.com/office/drawing/2014/main" id="{00000000-0008-0000-0100-00001F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96" name="Line 32">
          <a:extLst>
            <a:ext uri="{FF2B5EF4-FFF2-40B4-BE49-F238E27FC236}">
              <a16:creationId xmlns:a16="http://schemas.microsoft.com/office/drawing/2014/main" id="{00000000-0008-0000-0100-000020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97" name="Line 33">
          <a:extLst>
            <a:ext uri="{FF2B5EF4-FFF2-40B4-BE49-F238E27FC236}">
              <a16:creationId xmlns:a16="http://schemas.microsoft.com/office/drawing/2014/main" id="{00000000-0008-0000-0100-000021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98" name="Line 34">
          <a:extLst>
            <a:ext uri="{FF2B5EF4-FFF2-40B4-BE49-F238E27FC236}">
              <a16:creationId xmlns:a16="http://schemas.microsoft.com/office/drawing/2014/main" id="{00000000-0008-0000-0100-000022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299" name="Line 35">
          <a:extLst>
            <a:ext uri="{FF2B5EF4-FFF2-40B4-BE49-F238E27FC236}">
              <a16:creationId xmlns:a16="http://schemas.microsoft.com/office/drawing/2014/main" id="{00000000-0008-0000-0100-000023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00" name="Line 36">
          <a:extLst>
            <a:ext uri="{FF2B5EF4-FFF2-40B4-BE49-F238E27FC236}">
              <a16:creationId xmlns:a16="http://schemas.microsoft.com/office/drawing/2014/main" id="{00000000-0008-0000-0100-000024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01" name="Line 37">
          <a:extLst>
            <a:ext uri="{FF2B5EF4-FFF2-40B4-BE49-F238E27FC236}">
              <a16:creationId xmlns:a16="http://schemas.microsoft.com/office/drawing/2014/main" id="{00000000-0008-0000-0100-000025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02" name="Line 38">
          <a:extLst>
            <a:ext uri="{FF2B5EF4-FFF2-40B4-BE49-F238E27FC236}">
              <a16:creationId xmlns:a16="http://schemas.microsoft.com/office/drawing/2014/main" id="{00000000-0008-0000-0100-000026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03" name="Line 39">
          <a:extLst>
            <a:ext uri="{FF2B5EF4-FFF2-40B4-BE49-F238E27FC236}">
              <a16:creationId xmlns:a16="http://schemas.microsoft.com/office/drawing/2014/main" id="{00000000-0008-0000-0100-000027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04" name="Line 40">
          <a:extLst>
            <a:ext uri="{FF2B5EF4-FFF2-40B4-BE49-F238E27FC236}">
              <a16:creationId xmlns:a16="http://schemas.microsoft.com/office/drawing/2014/main" id="{00000000-0008-0000-0100-000028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05" name="Line 41">
          <a:extLst>
            <a:ext uri="{FF2B5EF4-FFF2-40B4-BE49-F238E27FC236}">
              <a16:creationId xmlns:a16="http://schemas.microsoft.com/office/drawing/2014/main" id="{00000000-0008-0000-0100-000029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06" name="Line 42">
          <a:extLst>
            <a:ext uri="{FF2B5EF4-FFF2-40B4-BE49-F238E27FC236}">
              <a16:creationId xmlns:a16="http://schemas.microsoft.com/office/drawing/2014/main" id="{00000000-0008-0000-0100-00002A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07" name="Line 43">
          <a:extLst>
            <a:ext uri="{FF2B5EF4-FFF2-40B4-BE49-F238E27FC236}">
              <a16:creationId xmlns:a16="http://schemas.microsoft.com/office/drawing/2014/main" id="{00000000-0008-0000-0100-00002B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08" name="Line 44">
          <a:extLst>
            <a:ext uri="{FF2B5EF4-FFF2-40B4-BE49-F238E27FC236}">
              <a16:creationId xmlns:a16="http://schemas.microsoft.com/office/drawing/2014/main" id="{00000000-0008-0000-0100-00002C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309" name="Line 45">
          <a:extLst>
            <a:ext uri="{FF2B5EF4-FFF2-40B4-BE49-F238E27FC236}">
              <a16:creationId xmlns:a16="http://schemas.microsoft.com/office/drawing/2014/main" id="{00000000-0008-0000-0100-00002D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10" name="Line 46">
          <a:extLst>
            <a:ext uri="{FF2B5EF4-FFF2-40B4-BE49-F238E27FC236}">
              <a16:creationId xmlns:a16="http://schemas.microsoft.com/office/drawing/2014/main" id="{00000000-0008-0000-0100-00002E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11" name="Line 47">
          <a:extLst>
            <a:ext uri="{FF2B5EF4-FFF2-40B4-BE49-F238E27FC236}">
              <a16:creationId xmlns:a16="http://schemas.microsoft.com/office/drawing/2014/main" id="{00000000-0008-0000-0100-00002F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12" name="Line 48">
          <a:extLst>
            <a:ext uri="{FF2B5EF4-FFF2-40B4-BE49-F238E27FC236}">
              <a16:creationId xmlns:a16="http://schemas.microsoft.com/office/drawing/2014/main" id="{00000000-0008-0000-0100-0000302C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13" name="Line 49">
          <a:extLst>
            <a:ext uri="{FF2B5EF4-FFF2-40B4-BE49-F238E27FC236}">
              <a16:creationId xmlns:a16="http://schemas.microsoft.com/office/drawing/2014/main" id="{00000000-0008-0000-0100-000031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14" name="Line 50">
          <a:extLst>
            <a:ext uri="{FF2B5EF4-FFF2-40B4-BE49-F238E27FC236}">
              <a16:creationId xmlns:a16="http://schemas.microsoft.com/office/drawing/2014/main" id="{00000000-0008-0000-0100-000032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15" name="Line 51">
          <a:extLst>
            <a:ext uri="{FF2B5EF4-FFF2-40B4-BE49-F238E27FC236}">
              <a16:creationId xmlns:a16="http://schemas.microsoft.com/office/drawing/2014/main" id="{00000000-0008-0000-0100-000033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16" name="Line 52">
          <a:extLst>
            <a:ext uri="{FF2B5EF4-FFF2-40B4-BE49-F238E27FC236}">
              <a16:creationId xmlns:a16="http://schemas.microsoft.com/office/drawing/2014/main" id="{00000000-0008-0000-0100-000034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17" name="Line 53">
          <a:extLst>
            <a:ext uri="{FF2B5EF4-FFF2-40B4-BE49-F238E27FC236}">
              <a16:creationId xmlns:a16="http://schemas.microsoft.com/office/drawing/2014/main" id="{00000000-0008-0000-0100-0000352C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18" name="Line 54">
          <a:extLst>
            <a:ext uri="{FF2B5EF4-FFF2-40B4-BE49-F238E27FC236}">
              <a16:creationId xmlns:a16="http://schemas.microsoft.com/office/drawing/2014/main" id="{00000000-0008-0000-0100-000036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19" name="Line 55">
          <a:extLst>
            <a:ext uri="{FF2B5EF4-FFF2-40B4-BE49-F238E27FC236}">
              <a16:creationId xmlns:a16="http://schemas.microsoft.com/office/drawing/2014/main" id="{00000000-0008-0000-0100-000037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20" name="Line 56">
          <a:extLst>
            <a:ext uri="{FF2B5EF4-FFF2-40B4-BE49-F238E27FC236}">
              <a16:creationId xmlns:a16="http://schemas.microsoft.com/office/drawing/2014/main" id="{00000000-0008-0000-0100-000038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21" name="Line 57">
          <a:extLst>
            <a:ext uri="{FF2B5EF4-FFF2-40B4-BE49-F238E27FC236}">
              <a16:creationId xmlns:a16="http://schemas.microsoft.com/office/drawing/2014/main" id="{00000000-0008-0000-0100-000039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22" name="Line 58">
          <a:extLst>
            <a:ext uri="{FF2B5EF4-FFF2-40B4-BE49-F238E27FC236}">
              <a16:creationId xmlns:a16="http://schemas.microsoft.com/office/drawing/2014/main" id="{00000000-0008-0000-0100-00003A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23" name="Line 59">
          <a:extLst>
            <a:ext uri="{FF2B5EF4-FFF2-40B4-BE49-F238E27FC236}">
              <a16:creationId xmlns:a16="http://schemas.microsoft.com/office/drawing/2014/main" id="{00000000-0008-0000-0100-00003B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24" name="Line 60">
          <a:extLst>
            <a:ext uri="{FF2B5EF4-FFF2-40B4-BE49-F238E27FC236}">
              <a16:creationId xmlns:a16="http://schemas.microsoft.com/office/drawing/2014/main" id="{00000000-0008-0000-0100-00003C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25" name="Line 61">
          <a:extLst>
            <a:ext uri="{FF2B5EF4-FFF2-40B4-BE49-F238E27FC236}">
              <a16:creationId xmlns:a16="http://schemas.microsoft.com/office/drawing/2014/main" id="{00000000-0008-0000-0100-00003D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26" name="Line 62">
          <a:extLst>
            <a:ext uri="{FF2B5EF4-FFF2-40B4-BE49-F238E27FC236}">
              <a16:creationId xmlns:a16="http://schemas.microsoft.com/office/drawing/2014/main" id="{00000000-0008-0000-0100-00003E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27" name="Line 63">
          <a:extLst>
            <a:ext uri="{FF2B5EF4-FFF2-40B4-BE49-F238E27FC236}">
              <a16:creationId xmlns:a16="http://schemas.microsoft.com/office/drawing/2014/main" id="{00000000-0008-0000-0100-00003F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28" name="Line 64">
          <a:extLst>
            <a:ext uri="{FF2B5EF4-FFF2-40B4-BE49-F238E27FC236}">
              <a16:creationId xmlns:a16="http://schemas.microsoft.com/office/drawing/2014/main" id="{00000000-0008-0000-0100-000040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29" name="Line 65">
          <a:extLst>
            <a:ext uri="{FF2B5EF4-FFF2-40B4-BE49-F238E27FC236}">
              <a16:creationId xmlns:a16="http://schemas.microsoft.com/office/drawing/2014/main" id="{00000000-0008-0000-0100-000041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30" name="Line 66">
          <a:extLst>
            <a:ext uri="{FF2B5EF4-FFF2-40B4-BE49-F238E27FC236}">
              <a16:creationId xmlns:a16="http://schemas.microsoft.com/office/drawing/2014/main" id="{00000000-0008-0000-0100-000042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31" name="Line 67">
          <a:extLst>
            <a:ext uri="{FF2B5EF4-FFF2-40B4-BE49-F238E27FC236}">
              <a16:creationId xmlns:a16="http://schemas.microsoft.com/office/drawing/2014/main" id="{00000000-0008-0000-0100-000043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332" name="Line 68">
          <a:extLst>
            <a:ext uri="{FF2B5EF4-FFF2-40B4-BE49-F238E27FC236}">
              <a16:creationId xmlns:a16="http://schemas.microsoft.com/office/drawing/2014/main" id="{00000000-0008-0000-0100-000044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33" name="Line 69">
          <a:extLst>
            <a:ext uri="{FF2B5EF4-FFF2-40B4-BE49-F238E27FC236}">
              <a16:creationId xmlns:a16="http://schemas.microsoft.com/office/drawing/2014/main" id="{00000000-0008-0000-0100-000045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34" name="Line 70">
          <a:extLst>
            <a:ext uri="{FF2B5EF4-FFF2-40B4-BE49-F238E27FC236}">
              <a16:creationId xmlns:a16="http://schemas.microsoft.com/office/drawing/2014/main" id="{00000000-0008-0000-0100-000046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35" name="Line 71">
          <a:extLst>
            <a:ext uri="{FF2B5EF4-FFF2-40B4-BE49-F238E27FC236}">
              <a16:creationId xmlns:a16="http://schemas.microsoft.com/office/drawing/2014/main" id="{00000000-0008-0000-0100-0000472C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36" name="Line 72">
          <a:extLst>
            <a:ext uri="{FF2B5EF4-FFF2-40B4-BE49-F238E27FC236}">
              <a16:creationId xmlns:a16="http://schemas.microsoft.com/office/drawing/2014/main" id="{00000000-0008-0000-0100-000048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37" name="Line 73">
          <a:extLst>
            <a:ext uri="{FF2B5EF4-FFF2-40B4-BE49-F238E27FC236}">
              <a16:creationId xmlns:a16="http://schemas.microsoft.com/office/drawing/2014/main" id="{00000000-0008-0000-0100-000049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38" name="Line 74">
          <a:extLst>
            <a:ext uri="{FF2B5EF4-FFF2-40B4-BE49-F238E27FC236}">
              <a16:creationId xmlns:a16="http://schemas.microsoft.com/office/drawing/2014/main" id="{00000000-0008-0000-0100-00004A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39" name="Line 75">
          <a:extLst>
            <a:ext uri="{FF2B5EF4-FFF2-40B4-BE49-F238E27FC236}">
              <a16:creationId xmlns:a16="http://schemas.microsoft.com/office/drawing/2014/main" id="{00000000-0008-0000-0100-00004B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40" name="Line 76">
          <a:extLst>
            <a:ext uri="{FF2B5EF4-FFF2-40B4-BE49-F238E27FC236}">
              <a16:creationId xmlns:a16="http://schemas.microsoft.com/office/drawing/2014/main" id="{00000000-0008-0000-0100-00004C2C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41" name="Line 77">
          <a:extLst>
            <a:ext uri="{FF2B5EF4-FFF2-40B4-BE49-F238E27FC236}">
              <a16:creationId xmlns:a16="http://schemas.microsoft.com/office/drawing/2014/main" id="{00000000-0008-0000-0100-00004D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42" name="Line 78">
          <a:extLst>
            <a:ext uri="{FF2B5EF4-FFF2-40B4-BE49-F238E27FC236}">
              <a16:creationId xmlns:a16="http://schemas.microsoft.com/office/drawing/2014/main" id="{00000000-0008-0000-0100-00004E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43" name="Line 79">
          <a:extLst>
            <a:ext uri="{FF2B5EF4-FFF2-40B4-BE49-F238E27FC236}">
              <a16:creationId xmlns:a16="http://schemas.microsoft.com/office/drawing/2014/main" id="{00000000-0008-0000-0100-00004F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44" name="Line 80">
          <a:extLst>
            <a:ext uri="{FF2B5EF4-FFF2-40B4-BE49-F238E27FC236}">
              <a16:creationId xmlns:a16="http://schemas.microsoft.com/office/drawing/2014/main" id="{00000000-0008-0000-0100-000050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45" name="Line 81">
          <a:extLst>
            <a:ext uri="{FF2B5EF4-FFF2-40B4-BE49-F238E27FC236}">
              <a16:creationId xmlns:a16="http://schemas.microsoft.com/office/drawing/2014/main" id="{00000000-0008-0000-0100-000051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46" name="Line 82">
          <a:extLst>
            <a:ext uri="{FF2B5EF4-FFF2-40B4-BE49-F238E27FC236}">
              <a16:creationId xmlns:a16="http://schemas.microsoft.com/office/drawing/2014/main" id="{00000000-0008-0000-0100-000052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47" name="Line 83">
          <a:extLst>
            <a:ext uri="{FF2B5EF4-FFF2-40B4-BE49-F238E27FC236}">
              <a16:creationId xmlns:a16="http://schemas.microsoft.com/office/drawing/2014/main" id="{00000000-0008-0000-0100-000053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48" name="Line 84">
          <a:extLst>
            <a:ext uri="{FF2B5EF4-FFF2-40B4-BE49-F238E27FC236}">
              <a16:creationId xmlns:a16="http://schemas.microsoft.com/office/drawing/2014/main" id="{00000000-0008-0000-0100-000054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49" name="Line 85">
          <a:extLst>
            <a:ext uri="{FF2B5EF4-FFF2-40B4-BE49-F238E27FC236}">
              <a16:creationId xmlns:a16="http://schemas.microsoft.com/office/drawing/2014/main" id="{00000000-0008-0000-0100-000055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50" name="Line 86">
          <a:extLst>
            <a:ext uri="{FF2B5EF4-FFF2-40B4-BE49-F238E27FC236}">
              <a16:creationId xmlns:a16="http://schemas.microsoft.com/office/drawing/2014/main" id="{00000000-0008-0000-0100-000056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51" name="Line 87">
          <a:extLst>
            <a:ext uri="{FF2B5EF4-FFF2-40B4-BE49-F238E27FC236}">
              <a16:creationId xmlns:a16="http://schemas.microsoft.com/office/drawing/2014/main" id="{00000000-0008-0000-0100-000057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52" name="Line 88">
          <a:extLst>
            <a:ext uri="{FF2B5EF4-FFF2-40B4-BE49-F238E27FC236}">
              <a16:creationId xmlns:a16="http://schemas.microsoft.com/office/drawing/2014/main" id="{00000000-0008-0000-0100-000058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53" name="Line 89">
          <a:extLst>
            <a:ext uri="{FF2B5EF4-FFF2-40B4-BE49-F238E27FC236}">
              <a16:creationId xmlns:a16="http://schemas.microsoft.com/office/drawing/2014/main" id="{00000000-0008-0000-0100-000059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54" name="Line 90">
          <a:extLst>
            <a:ext uri="{FF2B5EF4-FFF2-40B4-BE49-F238E27FC236}">
              <a16:creationId xmlns:a16="http://schemas.microsoft.com/office/drawing/2014/main" id="{00000000-0008-0000-0100-00005A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355" name="Line 91">
          <a:extLst>
            <a:ext uri="{FF2B5EF4-FFF2-40B4-BE49-F238E27FC236}">
              <a16:creationId xmlns:a16="http://schemas.microsoft.com/office/drawing/2014/main" id="{00000000-0008-0000-0100-00005B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56" name="Line 92">
          <a:extLst>
            <a:ext uri="{FF2B5EF4-FFF2-40B4-BE49-F238E27FC236}">
              <a16:creationId xmlns:a16="http://schemas.microsoft.com/office/drawing/2014/main" id="{00000000-0008-0000-0100-00005C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57" name="Line 93">
          <a:extLst>
            <a:ext uri="{FF2B5EF4-FFF2-40B4-BE49-F238E27FC236}">
              <a16:creationId xmlns:a16="http://schemas.microsoft.com/office/drawing/2014/main" id="{00000000-0008-0000-0100-00005D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58" name="Line 94">
          <a:extLst>
            <a:ext uri="{FF2B5EF4-FFF2-40B4-BE49-F238E27FC236}">
              <a16:creationId xmlns:a16="http://schemas.microsoft.com/office/drawing/2014/main" id="{00000000-0008-0000-0100-00005E2C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59" name="Line 95">
          <a:extLst>
            <a:ext uri="{FF2B5EF4-FFF2-40B4-BE49-F238E27FC236}">
              <a16:creationId xmlns:a16="http://schemas.microsoft.com/office/drawing/2014/main" id="{00000000-0008-0000-0100-00005F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60" name="Line 96">
          <a:extLst>
            <a:ext uri="{FF2B5EF4-FFF2-40B4-BE49-F238E27FC236}">
              <a16:creationId xmlns:a16="http://schemas.microsoft.com/office/drawing/2014/main" id="{00000000-0008-0000-0100-000060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61" name="Line 97">
          <a:extLst>
            <a:ext uri="{FF2B5EF4-FFF2-40B4-BE49-F238E27FC236}">
              <a16:creationId xmlns:a16="http://schemas.microsoft.com/office/drawing/2014/main" id="{00000000-0008-0000-0100-000061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62" name="Line 98">
          <a:extLst>
            <a:ext uri="{FF2B5EF4-FFF2-40B4-BE49-F238E27FC236}">
              <a16:creationId xmlns:a16="http://schemas.microsoft.com/office/drawing/2014/main" id="{00000000-0008-0000-0100-000062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63" name="Line 99">
          <a:extLst>
            <a:ext uri="{FF2B5EF4-FFF2-40B4-BE49-F238E27FC236}">
              <a16:creationId xmlns:a16="http://schemas.microsoft.com/office/drawing/2014/main" id="{00000000-0008-0000-0100-0000632C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64" name="Line 100">
          <a:extLst>
            <a:ext uri="{FF2B5EF4-FFF2-40B4-BE49-F238E27FC236}">
              <a16:creationId xmlns:a16="http://schemas.microsoft.com/office/drawing/2014/main" id="{00000000-0008-0000-0100-000064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65" name="Line 101">
          <a:extLst>
            <a:ext uri="{FF2B5EF4-FFF2-40B4-BE49-F238E27FC236}">
              <a16:creationId xmlns:a16="http://schemas.microsoft.com/office/drawing/2014/main" id="{00000000-0008-0000-0100-000065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66" name="Line 102">
          <a:extLst>
            <a:ext uri="{FF2B5EF4-FFF2-40B4-BE49-F238E27FC236}">
              <a16:creationId xmlns:a16="http://schemas.microsoft.com/office/drawing/2014/main" id="{00000000-0008-0000-0100-000066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67" name="Line 103">
          <a:extLst>
            <a:ext uri="{FF2B5EF4-FFF2-40B4-BE49-F238E27FC236}">
              <a16:creationId xmlns:a16="http://schemas.microsoft.com/office/drawing/2014/main" id="{00000000-0008-0000-0100-000067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68" name="Line 104">
          <a:extLst>
            <a:ext uri="{FF2B5EF4-FFF2-40B4-BE49-F238E27FC236}">
              <a16:creationId xmlns:a16="http://schemas.microsoft.com/office/drawing/2014/main" id="{00000000-0008-0000-0100-000068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69" name="Line 105">
          <a:extLst>
            <a:ext uri="{FF2B5EF4-FFF2-40B4-BE49-F238E27FC236}">
              <a16:creationId xmlns:a16="http://schemas.microsoft.com/office/drawing/2014/main" id="{00000000-0008-0000-0100-000069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70" name="Line 106">
          <a:extLst>
            <a:ext uri="{FF2B5EF4-FFF2-40B4-BE49-F238E27FC236}">
              <a16:creationId xmlns:a16="http://schemas.microsoft.com/office/drawing/2014/main" id="{00000000-0008-0000-0100-00006A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71" name="Line 107">
          <a:extLst>
            <a:ext uri="{FF2B5EF4-FFF2-40B4-BE49-F238E27FC236}">
              <a16:creationId xmlns:a16="http://schemas.microsoft.com/office/drawing/2014/main" id="{00000000-0008-0000-0100-00006B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72" name="Line 108">
          <a:extLst>
            <a:ext uri="{FF2B5EF4-FFF2-40B4-BE49-F238E27FC236}">
              <a16:creationId xmlns:a16="http://schemas.microsoft.com/office/drawing/2014/main" id="{00000000-0008-0000-0100-00006C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73" name="Line 109">
          <a:extLst>
            <a:ext uri="{FF2B5EF4-FFF2-40B4-BE49-F238E27FC236}">
              <a16:creationId xmlns:a16="http://schemas.microsoft.com/office/drawing/2014/main" id="{00000000-0008-0000-0100-00006D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74" name="Line 110">
          <a:extLst>
            <a:ext uri="{FF2B5EF4-FFF2-40B4-BE49-F238E27FC236}">
              <a16:creationId xmlns:a16="http://schemas.microsoft.com/office/drawing/2014/main" id="{00000000-0008-0000-0100-00006E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75" name="Line 111">
          <a:extLst>
            <a:ext uri="{FF2B5EF4-FFF2-40B4-BE49-F238E27FC236}">
              <a16:creationId xmlns:a16="http://schemas.microsoft.com/office/drawing/2014/main" id="{00000000-0008-0000-0100-00006F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76" name="Line 112">
          <a:extLst>
            <a:ext uri="{FF2B5EF4-FFF2-40B4-BE49-F238E27FC236}">
              <a16:creationId xmlns:a16="http://schemas.microsoft.com/office/drawing/2014/main" id="{00000000-0008-0000-0100-000070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77" name="Line 113">
          <a:extLst>
            <a:ext uri="{FF2B5EF4-FFF2-40B4-BE49-F238E27FC236}">
              <a16:creationId xmlns:a16="http://schemas.microsoft.com/office/drawing/2014/main" id="{00000000-0008-0000-0100-000071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378" name="Line 114">
          <a:extLst>
            <a:ext uri="{FF2B5EF4-FFF2-40B4-BE49-F238E27FC236}">
              <a16:creationId xmlns:a16="http://schemas.microsoft.com/office/drawing/2014/main" id="{00000000-0008-0000-0100-000072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79" name="Line 115">
          <a:extLst>
            <a:ext uri="{FF2B5EF4-FFF2-40B4-BE49-F238E27FC236}">
              <a16:creationId xmlns:a16="http://schemas.microsoft.com/office/drawing/2014/main" id="{00000000-0008-0000-0100-000073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80" name="Line 116">
          <a:extLst>
            <a:ext uri="{FF2B5EF4-FFF2-40B4-BE49-F238E27FC236}">
              <a16:creationId xmlns:a16="http://schemas.microsoft.com/office/drawing/2014/main" id="{00000000-0008-0000-0100-000074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81" name="Line 117">
          <a:extLst>
            <a:ext uri="{FF2B5EF4-FFF2-40B4-BE49-F238E27FC236}">
              <a16:creationId xmlns:a16="http://schemas.microsoft.com/office/drawing/2014/main" id="{00000000-0008-0000-0100-0000752C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82" name="Line 118">
          <a:extLst>
            <a:ext uri="{FF2B5EF4-FFF2-40B4-BE49-F238E27FC236}">
              <a16:creationId xmlns:a16="http://schemas.microsoft.com/office/drawing/2014/main" id="{00000000-0008-0000-0100-000076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83" name="Line 119">
          <a:extLst>
            <a:ext uri="{FF2B5EF4-FFF2-40B4-BE49-F238E27FC236}">
              <a16:creationId xmlns:a16="http://schemas.microsoft.com/office/drawing/2014/main" id="{00000000-0008-0000-0100-000077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84" name="Line 120">
          <a:extLst>
            <a:ext uri="{FF2B5EF4-FFF2-40B4-BE49-F238E27FC236}">
              <a16:creationId xmlns:a16="http://schemas.microsoft.com/office/drawing/2014/main" id="{00000000-0008-0000-0100-000078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85" name="Line 121">
          <a:extLst>
            <a:ext uri="{FF2B5EF4-FFF2-40B4-BE49-F238E27FC236}">
              <a16:creationId xmlns:a16="http://schemas.microsoft.com/office/drawing/2014/main" id="{00000000-0008-0000-0100-000079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86" name="Line 122">
          <a:extLst>
            <a:ext uri="{FF2B5EF4-FFF2-40B4-BE49-F238E27FC236}">
              <a16:creationId xmlns:a16="http://schemas.microsoft.com/office/drawing/2014/main" id="{00000000-0008-0000-0100-00007A2C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87" name="Line 123">
          <a:extLst>
            <a:ext uri="{FF2B5EF4-FFF2-40B4-BE49-F238E27FC236}">
              <a16:creationId xmlns:a16="http://schemas.microsoft.com/office/drawing/2014/main" id="{00000000-0008-0000-0100-00007B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88" name="Line 124">
          <a:extLst>
            <a:ext uri="{FF2B5EF4-FFF2-40B4-BE49-F238E27FC236}">
              <a16:creationId xmlns:a16="http://schemas.microsoft.com/office/drawing/2014/main" id="{00000000-0008-0000-0100-00007C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89" name="Line 125">
          <a:extLst>
            <a:ext uri="{FF2B5EF4-FFF2-40B4-BE49-F238E27FC236}">
              <a16:creationId xmlns:a16="http://schemas.microsoft.com/office/drawing/2014/main" id="{00000000-0008-0000-0100-00007D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90" name="Line 126">
          <a:extLst>
            <a:ext uri="{FF2B5EF4-FFF2-40B4-BE49-F238E27FC236}">
              <a16:creationId xmlns:a16="http://schemas.microsoft.com/office/drawing/2014/main" id="{00000000-0008-0000-0100-00007E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91" name="Line 127">
          <a:extLst>
            <a:ext uri="{FF2B5EF4-FFF2-40B4-BE49-F238E27FC236}">
              <a16:creationId xmlns:a16="http://schemas.microsoft.com/office/drawing/2014/main" id="{00000000-0008-0000-0100-00007F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92" name="Line 128">
          <a:extLst>
            <a:ext uri="{FF2B5EF4-FFF2-40B4-BE49-F238E27FC236}">
              <a16:creationId xmlns:a16="http://schemas.microsoft.com/office/drawing/2014/main" id="{00000000-0008-0000-0100-000080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93" name="Line 129">
          <a:extLst>
            <a:ext uri="{FF2B5EF4-FFF2-40B4-BE49-F238E27FC236}">
              <a16:creationId xmlns:a16="http://schemas.microsoft.com/office/drawing/2014/main" id="{00000000-0008-0000-0100-000081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94" name="Line 130">
          <a:extLst>
            <a:ext uri="{FF2B5EF4-FFF2-40B4-BE49-F238E27FC236}">
              <a16:creationId xmlns:a16="http://schemas.microsoft.com/office/drawing/2014/main" id="{00000000-0008-0000-0100-000082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95" name="Line 131">
          <a:extLst>
            <a:ext uri="{FF2B5EF4-FFF2-40B4-BE49-F238E27FC236}">
              <a16:creationId xmlns:a16="http://schemas.microsoft.com/office/drawing/2014/main" id="{00000000-0008-0000-0100-000083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96" name="Line 132">
          <a:extLst>
            <a:ext uri="{FF2B5EF4-FFF2-40B4-BE49-F238E27FC236}">
              <a16:creationId xmlns:a16="http://schemas.microsoft.com/office/drawing/2014/main" id="{00000000-0008-0000-0100-000084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97" name="Line 133">
          <a:extLst>
            <a:ext uri="{FF2B5EF4-FFF2-40B4-BE49-F238E27FC236}">
              <a16:creationId xmlns:a16="http://schemas.microsoft.com/office/drawing/2014/main" id="{00000000-0008-0000-0100-000085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98" name="Line 134">
          <a:extLst>
            <a:ext uri="{FF2B5EF4-FFF2-40B4-BE49-F238E27FC236}">
              <a16:creationId xmlns:a16="http://schemas.microsoft.com/office/drawing/2014/main" id="{00000000-0008-0000-0100-000086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399" name="Line 135">
          <a:extLst>
            <a:ext uri="{FF2B5EF4-FFF2-40B4-BE49-F238E27FC236}">
              <a16:creationId xmlns:a16="http://schemas.microsoft.com/office/drawing/2014/main" id="{00000000-0008-0000-0100-000087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00" name="Line 136">
          <a:extLst>
            <a:ext uri="{FF2B5EF4-FFF2-40B4-BE49-F238E27FC236}">
              <a16:creationId xmlns:a16="http://schemas.microsoft.com/office/drawing/2014/main" id="{00000000-0008-0000-0100-000088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401" name="Line 137">
          <a:extLst>
            <a:ext uri="{FF2B5EF4-FFF2-40B4-BE49-F238E27FC236}">
              <a16:creationId xmlns:a16="http://schemas.microsoft.com/office/drawing/2014/main" id="{00000000-0008-0000-0100-000089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02" name="Line 138">
          <a:extLst>
            <a:ext uri="{FF2B5EF4-FFF2-40B4-BE49-F238E27FC236}">
              <a16:creationId xmlns:a16="http://schemas.microsoft.com/office/drawing/2014/main" id="{00000000-0008-0000-0100-00008A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03" name="Line 139">
          <a:extLst>
            <a:ext uri="{FF2B5EF4-FFF2-40B4-BE49-F238E27FC236}">
              <a16:creationId xmlns:a16="http://schemas.microsoft.com/office/drawing/2014/main" id="{00000000-0008-0000-0100-00008B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04" name="Line 140">
          <a:extLst>
            <a:ext uri="{FF2B5EF4-FFF2-40B4-BE49-F238E27FC236}">
              <a16:creationId xmlns:a16="http://schemas.microsoft.com/office/drawing/2014/main" id="{00000000-0008-0000-0100-00008C2C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05" name="Line 141">
          <a:extLst>
            <a:ext uri="{FF2B5EF4-FFF2-40B4-BE49-F238E27FC236}">
              <a16:creationId xmlns:a16="http://schemas.microsoft.com/office/drawing/2014/main" id="{00000000-0008-0000-0100-00008D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06" name="Line 142">
          <a:extLst>
            <a:ext uri="{FF2B5EF4-FFF2-40B4-BE49-F238E27FC236}">
              <a16:creationId xmlns:a16="http://schemas.microsoft.com/office/drawing/2014/main" id="{00000000-0008-0000-0100-00008E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07" name="Line 143">
          <a:extLst>
            <a:ext uri="{FF2B5EF4-FFF2-40B4-BE49-F238E27FC236}">
              <a16:creationId xmlns:a16="http://schemas.microsoft.com/office/drawing/2014/main" id="{00000000-0008-0000-0100-00008F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08" name="Line 144">
          <a:extLst>
            <a:ext uri="{FF2B5EF4-FFF2-40B4-BE49-F238E27FC236}">
              <a16:creationId xmlns:a16="http://schemas.microsoft.com/office/drawing/2014/main" id="{00000000-0008-0000-0100-000090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09" name="Line 145">
          <a:extLst>
            <a:ext uri="{FF2B5EF4-FFF2-40B4-BE49-F238E27FC236}">
              <a16:creationId xmlns:a16="http://schemas.microsoft.com/office/drawing/2014/main" id="{00000000-0008-0000-0100-0000912C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10" name="Line 146">
          <a:extLst>
            <a:ext uri="{FF2B5EF4-FFF2-40B4-BE49-F238E27FC236}">
              <a16:creationId xmlns:a16="http://schemas.microsoft.com/office/drawing/2014/main" id="{00000000-0008-0000-0100-000092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11" name="Line 147">
          <a:extLst>
            <a:ext uri="{FF2B5EF4-FFF2-40B4-BE49-F238E27FC236}">
              <a16:creationId xmlns:a16="http://schemas.microsoft.com/office/drawing/2014/main" id="{00000000-0008-0000-0100-000093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12" name="Line 148">
          <a:extLst>
            <a:ext uri="{FF2B5EF4-FFF2-40B4-BE49-F238E27FC236}">
              <a16:creationId xmlns:a16="http://schemas.microsoft.com/office/drawing/2014/main" id="{00000000-0008-0000-0100-000094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13" name="Line 149">
          <a:extLst>
            <a:ext uri="{FF2B5EF4-FFF2-40B4-BE49-F238E27FC236}">
              <a16:creationId xmlns:a16="http://schemas.microsoft.com/office/drawing/2014/main" id="{00000000-0008-0000-0100-000095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14" name="Line 150">
          <a:extLst>
            <a:ext uri="{FF2B5EF4-FFF2-40B4-BE49-F238E27FC236}">
              <a16:creationId xmlns:a16="http://schemas.microsoft.com/office/drawing/2014/main" id="{00000000-0008-0000-0100-000096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15" name="Line 151">
          <a:extLst>
            <a:ext uri="{FF2B5EF4-FFF2-40B4-BE49-F238E27FC236}">
              <a16:creationId xmlns:a16="http://schemas.microsoft.com/office/drawing/2014/main" id="{00000000-0008-0000-0100-000097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16" name="Line 152">
          <a:extLst>
            <a:ext uri="{FF2B5EF4-FFF2-40B4-BE49-F238E27FC236}">
              <a16:creationId xmlns:a16="http://schemas.microsoft.com/office/drawing/2014/main" id="{00000000-0008-0000-0100-000098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17" name="Line 153">
          <a:extLst>
            <a:ext uri="{FF2B5EF4-FFF2-40B4-BE49-F238E27FC236}">
              <a16:creationId xmlns:a16="http://schemas.microsoft.com/office/drawing/2014/main" id="{00000000-0008-0000-0100-000099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18" name="Line 154">
          <a:extLst>
            <a:ext uri="{FF2B5EF4-FFF2-40B4-BE49-F238E27FC236}">
              <a16:creationId xmlns:a16="http://schemas.microsoft.com/office/drawing/2014/main" id="{00000000-0008-0000-0100-00009A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19" name="Line 155">
          <a:extLst>
            <a:ext uri="{FF2B5EF4-FFF2-40B4-BE49-F238E27FC236}">
              <a16:creationId xmlns:a16="http://schemas.microsoft.com/office/drawing/2014/main" id="{00000000-0008-0000-0100-00009B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20" name="Line 156">
          <a:extLst>
            <a:ext uri="{FF2B5EF4-FFF2-40B4-BE49-F238E27FC236}">
              <a16:creationId xmlns:a16="http://schemas.microsoft.com/office/drawing/2014/main" id="{00000000-0008-0000-0100-00009C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21" name="Line 157">
          <a:extLst>
            <a:ext uri="{FF2B5EF4-FFF2-40B4-BE49-F238E27FC236}">
              <a16:creationId xmlns:a16="http://schemas.microsoft.com/office/drawing/2014/main" id="{00000000-0008-0000-0100-00009D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22" name="Line 158">
          <a:extLst>
            <a:ext uri="{FF2B5EF4-FFF2-40B4-BE49-F238E27FC236}">
              <a16:creationId xmlns:a16="http://schemas.microsoft.com/office/drawing/2014/main" id="{00000000-0008-0000-0100-00009E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23" name="Line 159">
          <a:extLst>
            <a:ext uri="{FF2B5EF4-FFF2-40B4-BE49-F238E27FC236}">
              <a16:creationId xmlns:a16="http://schemas.microsoft.com/office/drawing/2014/main" id="{00000000-0008-0000-0100-00009F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424" name="Line 160">
          <a:extLst>
            <a:ext uri="{FF2B5EF4-FFF2-40B4-BE49-F238E27FC236}">
              <a16:creationId xmlns:a16="http://schemas.microsoft.com/office/drawing/2014/main" id="{00000000-0008-0000-0100-0000A0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25" name="Line 161">
          <a:extLst>
            <a:ext uri="{FF2B5EF4-FFF2-40B4-BE49-F238E27FC236}">
              <a16:creationId xmlns:a16="http://schemas.microsoft.com/office/drawing/2014/main" id="{00000000-0008-0000-0100-0000A1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26" name="Line 162">
          <a:extLst>
            <a:ext uri="{FF2B5EF4-FFF2-40B4-BE49-F238E27FC236}">
              <a16:creationId xmlns:a16="http://schemas.microsoft.com/office/drawing/2014/main" id="{00000000-0008-0000-0100-0000A2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27" name="Line 163">
          <a:extLst>
            <a:ext uri="{FF2B5EF4-FFF2-40B4-BE49-F238E27FC236}">
              <a16:creationId xmlns:a16="http://schemas.microsoft.com/office/drawing/2014/main" id="{00000000-0008-0000-0100-0000A32C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28" name="Line 164">
          <a:extLst>
            <a:ext uri="{FF2B5EF4-FFF2-40B4-BE49-F238E27FC236}">
              <a16:creationId xmlns:a16="http://schemas.microsoft.com/office/drawing/2014/main" id="{00000000-0008-0000-0100-0000A4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29" name="Line 165">
          <a:extLst>
            <a:ext uri="{FF2B5EF4-FFF2-40B4-BE49-F238E27FC236}">
              <a16:creationId xmlns:a16="http://schemas.microsoft.com/office/drawing/2014/main" id="{00000000-0008-0000-0100-0000A5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30" name="Line 166">
          <a:extLst>
            <a:ext uri="{FF2B5EF4-FFF2-40B4-BE49-F238E27FC236}">
              <a16:creationId xmlns:a16="http://schemas.microsoft.com/office/drawing/2014/main" id="{00000000-0008-0000-0100-0000A6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31" name="Line 167">
          <a:extLst>
            <a:ext uri="{FF2B5EF4-FFF2-40B4-BE49-F238E27FC236}">
              <a16:creationId xmlns:a16="http://schemas.microsoft.com/office/drawing/2014/main" id="{00000000-0008-0000-0100-0000A7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32" name="Line 168">
          <a:extLst>
            <a:ext uri="{FF2B5EF4-FFF2-40B4-BE49-F238E27FC236}">
              <a16:creationId xmlns:a16="http://schemas.microsoft.com/office/drawing/2014/main" id="{00000000-0008-0000-0100-0000A82C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33" name="Line 169">
          <a:extLst>
            <a:ext uri="{FF2B5EF4-FFF2-40B4-BE49-F238E27FC236}">
              <a16:creationId xmlns:a16="http://schemas.microsoft.com/office/drawing/2014/main" id="{00000000-0008-0000-0100-0000A9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34" name="Line 170">
          <a:extLst>
            <a:ext uri="{FF2B5EF4-FFF2-40B4-BE49-F238E27FC236}">
              <a16:creationId xmlns:a16="http://schemas.microsoft.com/office/drawing/2014/main" id="{00000000-0008-0000-0100-0000AA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35" name="Line 171">
          <a:extLst>
            <a:ext uri="{FF2B5EF4-FFF2-40B4-BE49-F238E27FC236}">
              <a16:creationId xmlns:a16="http://schemas.microsoft.com/office/drawing/2014/main" id="{00000000-0008-0000-0100-0000AB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36" name="Line 172">
          <a:extLst>
            <a:ext uri="{FF2B5EF4-FFF2-40B4-BE49-F238E27FC236}">
              <a16:creationId xmlns:a16="http://schemas.microsoft.com/office/drawing/2014/main" id="{00000000-0008-0000-0100-0000AC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37" name="Line 173">
          <a:extLst>
            <a:ext uri="{FF2B5EF4-FFF2-40B4-BE49-F238E27FC236}">
              <a16:creationId xmlns:a16="http://schemas.microsoft.com/office/drawing/2014/main" id="{00000000-0008-0000-0100-0000AD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38" name="Line 174">
          <a:extLst>
            <a:ext uri="{FF2B5EF4-FFF2-40B4-BE49-F238E27FC236}">
              <a16:creationId xmlns:a16="http://schemas.microsoft.com/office/drawing/2014/main" id="{00000000-0008-0000-0100-0000AE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39" name="Line 175">
          <a:extLst>
            <a:ext uri="{FF2B5EF4-FFF2-40B4-BE49-F238E27FC236}">
              <a16:creationId xmlns:a16="http://schemas.microsoft.com/office/drawing/2014/main" id="{00000000-0008-0000-0100-0000AF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40" name="Line 176">
          <a:extLst>
            <a:ext uri="{FF2B5EF4-FFF2-40B4-BE49-F238E27FC236}">
              <a16:creationId xmlns:a16="http://schemas.microsoft.com/office/drawing/2014/main" id="{00000000-0008-0000-0100-0000B0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41" name="Line 177">
          <a:extLst>
            <a:ext uri="{FF2B5EF4-FFF2-40B4-BE49-F238E27FC236}">
              <a16:creationId xmlns:a16="http://schemas.microsoft.com/office/drawing/2014/main" id="{00000000-0008-0000-0100-0000B1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42" name="Line 178">
          <a:extLst>
            <a:ext uri="{FF2B5EF4-FFF2-40B4-BE49-F238E27FC236}">
              <a16:creationId xmlns:a16="http://schemas.microsoft.com/office/drawing/2014/main" id="{00000000-0008-0000-0100-0000B2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43" name="Line 179">
          <a:extLst>
            <a:ext uri="{FF2B5EF4-FFF2-40B4-BE49-F238E27FC236}">
              <a16:creationId xmlns:a16="http://schemas.microsoft.com/office/drawing/2014/main" id="{00000000-0008-0000-0100-0000B3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44" name="Line 180">
          <a:extLst>
            <a:ext uri="{FF2B5EF4-FFF2-40B4-BE49-F238E27FC236}">
              <a16:creationId xmlns:a16="http://schemas.microsoft.com/office/drawing/2014/main" id="{00000000-0008-0000-0100-0000B4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45" name="Line 181">
          <a:extLst>
            <a:ext uri="{FF2B5EF4-FFF2-40B4-BE49-F238E27FC236}">
              <a16:creationId xmlns:a16="http://schemas.microsoft.com/office/drawing/2014/main" id="{00000000-0008-0000-0100-0000B5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46" name="Line 182">
          <a:extLst>
            <a:ext uri="{FF2B5EF4-FFF2-40B4-BE49-F238E27FC236}">
              <a16:creationId xmlns:a16="http://schemas.microsoft.com/office/drawing/2014/main" id="{00000000-0008-0000-0100-0000B6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447" name="Line 183">
          <a:extLst>
            <a:ext uri="{FF2B5EF4-FFF2-40B4-BE49-F238E27FC236}">
              <a16:creationId xmlns:a16="http://schemas.microsoft.com/office/drawing/2014/main" id="{00000000-0008-0000-0100-0000B7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48" name="Line 184">
          <a:extLst>
            <a:ext uri="{FF2B5EF4-FFF2-40B4-BE49-F238E27FC236}">
              <a16:creationId xmlns:a16="http://schemas.microsoft.com/office/drawing/2014/main" id="{00000000-0008-0000-0100-0000B8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49" name="Line 185">
          <a:extLst>
            <a:ext uri="{FF2B5EF4-FFF2-40B4-BE49-F238E27FC236}">
              <a16:creationId xmlns:a16="http://schemas.microsoft.com/office/drawing/2014/main" id="{00000000-0008-0000-0100-0000B9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50" name="Line 186">
          <a:extLst>
            <a:ext uri="{FF2B5EF4-FFF2-40B4-BE49-F238E27FC236}">
              <a16:creationId xmlns:a16="http://schemas.microsoft.com/office/drawing/2014/main" id="{00000000-0008-0000-0100-0000BA2C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51" name="Line 187">
          <a:extLst>
            <a:ext uri="{FF2B5EF4-FFF2-40B4-BE49-F238E27FC236}">
              <a16:creationId xmlns:a16="http://schemas.microsoft.com/office/drawing/2014/main" id="{00000000-0008-0000-0100-0000BB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52" name="Line 188">
          <a:extLst>
            <a:ext uri="{FF2B5EF4-FFF2-40B4-BE49-F238E27FC236}">
              <a16:creationId xmlns:a16="http://schemas.microsoft.com/office/drawing/2014/main" id="{00000000-0008-0000-0100-0000BC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53" name="Line 189">
          <a:extLst>
            <a:ext uri="{FF2B5EF4-FFF2-40B4-BE49-F238E27FC236}">
              <a16:creationId xmlns:a16="http://schemas.microsoft.com/office/drawing/2014/main" id="{00000000-0008-0000-0100-0000BD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54" name="Line 190">
          <a:extLst>
            <a:ext uri="{FF2B5EF4-FFF2-40B4-BE49-F238E27FC236}">
              <a16:creationId xmlns:a16="http://schemas.microsoft.com/office/drawing/2014/main" id="{00000000-0008-0000-0100-0000BE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55" name="Line 191">
          <a:extLst>
            <a:ext uri="{FF2B5EF4-FFF2-40B4-BE49-F238E27FC236}">
              <a16:creationId xmlns:a16="http://schemas.microsoft.com/office/drawing/2014/main" id="{00000000-0008-0000-0100-0000BF2C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56" name="Line 192">
          <a:extLst>
            <a:ext uri="{FF2B5EF4-FFF2-40B4-BE49-F238E27FC236}">
              <a16:creationId xmlns:a16="http://schemas.microsoft.com/office/drawing/2014/main" id="{00000000-0008-0000-0100-0000C0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57" name="Line 193">
          <a:extLst>
            <a:ext uri="{FF2B5EF4-FFF2-40B4-BE49-F238E27FC236}">
              <a16:creationId xmlns:a16="http://schemas.microsoft.com/office/drawing/2014/main" id="{00000000-0008-0000-0100-0000C1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58" name="Line 194">
          <a:extLst>
            <a:ext uri="{FF2B5EF4-FFF2-40B4-BE49-F238E27FC236}">
              <a16:creationId xmlns:a16="http://schemas.microsoft.com/office/drawing/2014/main" id="{00000000-0008-0000-0100-0000C2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59" name="Line 195">
          <a:extLst>
            <a:ext uri="{FF2B5EF4-FFF2-40B4-BE49-F238E27FC236}">
              <a16:creationId xmlns:a16="http://schemas.microsoft.com/office/drawing/2014/main" id="{00000000-0008-0000-0100-0000C3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60" name="Line 196">
          <a:extLst>
            <a:ext uri="{FF2B5EF4-FFF2-40B4-BE49-F238E27FC236}">
              <a16:creationId xmlns:a16="http://schemas.microsoft.com/office/drawing/2014/main" id="{00000000-0008-0000-0100-0000C4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61" name="Line 197">
          <a:extLst>
            <a:ext uri="{FF2B5EF4-FFF2-40B4-BE49-F238E27FC236}">
              <a16:creationId xmlns:a16="http://schemas.microsoft.com/office/drawing/2014/main" id="{00000000-0008-0000-0100-0000C5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62" name="Line 198">
          <a:extLst>
            <a:ext uri="{FF2B5EF4-FFF2-40B4-BE49-F238E27FC236}">
              <a16:creationId xmlns:a16="http://schemas.microsoft.com/office/drawing/2014/main" id="{00000000-0008-0000-0100-0000C6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63" name="Line 199">
          <a:extLst>
            <a:ext uri="{FF2B5EF4-FFF2-40B4-BE49-F238E27FC236}">
              <a16:creationId xmlns:a16="http://schemas.microsoft.com/office/drawing/2014/main" id="{00000000-0008-0000-0100-0000C7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64" name="Line 200">
          <a:extLst>
            <a:ext uri="{FF2B5EF4-FFF2-40B4-BE49-F238E27FC236}">
              <a16:creationId xmlns:a16="http://schemas.microsoft.com/office/drawing/2014/main" id="{00000000-0008-0000-0100-0000C8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65" name="Line 201">
          <a:extLst>
            <a:ext uri="{FF2B5EF4-FFF2-40B4-BE49-F238E27FC236}">
              <a16:creationId xmlns:a16="http://schemas.microsoft.com/office/drawing/2014/main" id="{00000000-0008-0000-0100-0000C9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66" name="Line 202">
          <a:extLst>
            <a:ext uri="{FF2B5EF4-FFF2-40B4-BE49-F238E27FC236}">
              <a16:creationId xmlns:a16="http://schemas.microsoft.com/office/drawing/2014/main" id="{00000000-0008-0000-0100-0000CA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67" name="Line 203">
          <a:extLst>
            <a:ext uri="{FF2B5EF4-FFF2-40B4-BE49-F238E27FC236}">
              <a16:creationId xmlns:a16="http://schemas.microsoft.com/office/drawing/2014/main" id="{00000000-0008-0000-0100-0000CB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468" name="Line 204">
          <a:extLst>
            <a:ext uri="{FF2B5EF4-FFF2-40B4-BE49-F238E27FC236}">
              <a16:creationId xmlns:a16="http://schemas.microsoft.com/office/drawing/2014/main" id="{00000000-0008-0000-0100-0000CC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69" name="Line 205">
          <a:extLst>
            <a:ext uri="{FF2B5EF4-FFF2-40B4-BE49-F238E27FC236}">
              <a16:creationId xmlns:a16="http://schemas.microsoft.com/office/drawing/2014/main" id="{00000000-0008-0000-0100-0000CD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470" name="Line 206">
          <a:extLst>
            <a:ext uri="{FF2B5EF4-FFF2-40B4-BE49-F238E27FC236}">
              <a16:creationId xmlns:a16="http://schemas.microsoft.com/office/drawing/2014/main" id="{00000000-0008-0000-0100-0000CE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71" name="Line 207">
          <a:extLst>
            <a:ext uri="{FF2B5EF4-FFF2-40B4-BE49-F238E27FC236}">
              <a16:creationId xmlns:a16="http://schemas.microsoft.com/office/drawing/2014/main" id="{00000000-0008-0000-0100-0000CF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472" name="Line 208">
          <a:extLst>
            <a:ext uri="{FF2B5EF4-FFF2-40B4-BE49-F238E27FC236}">
              <a16:creationId xmlns:a16="http://schemas.microsoft.com/office/drawing/2014/main" id="{00000000-0008-0000-0100-0000D0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73" name="Line 209">
          <a:extLst>
            <a:ext uri="{FF2B5EF4-FFF2-40B4-BE49-F238E27FC236}">
              <a16:creationId xmlns:a16="http://schemas.microsoft.com/office/drawing/2014/main" id="{00000000-0008-0000-0100-0000D1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474" name="Line 210">
          <a:extLst>
            <a:ext uri="{FF2B5EF4-FFF2-40B4-BE49-F238E27FC236}">
              <a16:creationId xmlns:a16="http://schemas.microsoft.com/office/drawing/2014/main" id="{00000000-0008-0000-0100-0000D2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75" name="Line 211">
          <a:extLst>
            <a:ext uri="{FF2B5EF4-FFF2-40B4-BE49-F238E27FC236}">
              <a16:creationId xmlns:a16="http://schemas.microsoft.com/office/drawing/2014/main" id="{00000000-0008-0000-0100-0000D3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476" name="Line 212">
          <a:extLst>
            <a:ext uri="{FF2B5EF4-FFF2-40B4-BE49-F238E27FC236}">
              <a16:creationId xmlns:a16="http://schemas.microsoft.com/office/drawing/2014/main" id="{00000000-0008-0000-0100-0000D4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77" name="Line 213">
          <a:extLst>
            <a:ext uri="{FF2B5EF4-FFF2-40B4-BE49-F238E27FC236}">
              <a16:creationId xmlns:a16="http://schemas.microsoft.com/office/drawing/2014/main" id="{00000000-0008-0000-0100-0000D5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478" name="Line 214">
          <a:extLst>
            <a:ext uri="{FF2B5EF4-FFF2-40B4-BE49-F238E27FC236}">
              <a16:creationId xmlns:a16="http://schemas.microsoft.com/office/drawing/2014/main" id="{00000000-0008-0000-0100-0000D6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79" name="Line 215">
          <a:extLst>
            <a:ext uri="{FF2B5EF4-FFF2-40B4-BE49-F238E27FC236}">
              <a16:creationId xmlns:a16="http://schemas.microsoft.com/office/drawing/2014/main" id="{00000000-0008-0000-0100-0000D7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480" name="Line 216">
          <a:extLst>
            <a:ext uri="{FF2B5EF4-FFF2-40B4-BE49-F238E27FC236}">
              <a16:creationId xmlns:a16="http://schemas.microsoft.com/office/drawing/2014/main" id="{00000000-0008-0000-0100-0000D8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81" name="Line 217">
          <a:extLst>
            <a:ext uri="{FF2B5EF4-FFF2-40B4-BE49-F238E27FC236}">
              <a16:creationId xmlns:a16="http://schemas.microsoft.com/office/drawing/2014/main" id="{00000000-0008-0000-0100-0000D9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9525</xdr:colOff>
      <xdr:row>0</xdr:row>
      <xdr:rowOff>0</xdr:rowOff>
    </xdr:to>
    <xdr:sp macro="" textlink="">
      <xdr:nvSpPr>
        <xdr:cNvPr id="11482" name="Line 218">
          <a:extLst>
            <a:ext uri="{FF2B5EF4-FFF2-40B4-BE49-F238E27FC236}">
              <a16:creationId xmlns:a16="http://schemas.microsoft.com/office/drawing/2014/main" id="{00000000-0008-0000-0100-0000DA2C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1483" name="Line 219">
          <a:extLst>
            <a:ext uri="{FF2B5EF4-FFF2-40B4-BE49-F238E27FC236}">
              <a16:creationId xmlns:a16="http://schemas.microsoft.com/office/drawing/2014/main" id="{00000000-0008-0000-0100-0000DB2C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11484" name="Line 220">
          <a:extLst>
            <a:ext uri="{FF2B5EF4-FFF2-40B4-BE49-F238E27FC236}">
              <a16:creationId xmlns:a16="http://schemas.microsoft.com/office/drawing/2014/main" id="{00000000-0008-0000-0100-0000DC2C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228600</xdr:colOff>
      <xdr:row>0</xdr:row>
      <xdr:rowOff>0</xdr:rowOff>
    </xdr:to>
    <xdr:sp macro="" textlink="">
      <xdr:nvSpPr>
        <xdr:cNvPr id="11485" name="Line 221">
          <a:extLst>
            <a:ext uri="{FF2B5EF4-FFF2-40B4-BE49-F238E27FC236}">
              <a16:creationId xmlns:a16="http://schemas.microsoft.com/office/drawing/2014/main" id="{00000000-0008-0000-0100-0000DD2C0000}"/>
            </a:ext>
          </a:extLst>
        </xdr:cNvPr>
        <xdr:cNvSpPr>
          <a:spLocks noChangeShapeType="1"/>
        </xdr:cNvSpPr>
      </xdr:nvSpPr>
      <xdr:spPr bwMode="auto">
        <a:xfrm flipH="1">
          <a:off x="342900" y="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542925</xdr:colOff>
      <xdr:row>0</xdr:row>
      <xdr:rowOff>0</xdr:rowOff>
    </xdr:from>
    <xdr:to>
      <xdr:col>13</xdr:col>
      <xdr:colOff>152400</xdr:colOff>
      <xdr:row>0</xdr:row>
      <xdr:rowOff>0</xdr:rowOff>
    </xdr:to>
    <xdr:sp macro="" textlink="">
      <xdr:nvSpPr>
        <xdr:cNvPr id="11486" name="Line 222">
          <a:extLst>
            <a:ext uri="{FF2B5EF4-FFF2-40B4-BE49-F238E27FC236}">
              <a16:creationId xmlns:a16="http://schemas.microsoft.com/office/drawing/2014/main" id="{00000000-0008-0000-0100-0000DE2C0000}"/>
            </a:ext>
          </a:extLst>
        </xdr:cNvPr>
        <xdr:cNvSpPr>
          <a:spLocks noChangeShapeType="1"/>
        </xdr:cNvSpPr>
      </xdr:nvSpPr>
      <xdr:spPr bwMode="auto">
        <a:xfrm>
          <a:off x="775335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87" name="Line 223">
          <a:extLst>
            <a:ext uri="{FF2B5EF4-FFF2-40B4-BE49-F238E27FC236}">
              <a16:creationId xmlns:a16="http://schemas.microsoft.com/office/drawing/2014/main" id="{00000000-0008-0000-0100-0000DF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88" name="Line 224">
          <a:extLst>
            <a:ext uri="{FF2B5EF4-FFF2-40B4-BE49-F238E27FC236}">
              <a16:creationId xmlns:a16="http://schemas.microsoft.com/office/drawing/2014/main" id="{00000000-0008-0000-0100-0000E02C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89" name="Line 225">
          <a:extLst>
            <a:ext uri="{FF2B5EF4-FFF2-40B4-BE49-F238E27FC236}">
              <a16:creationId xmlns:a16="http://schemas.microsoft.com/office/drawing/2014/main" id="{00000000-0008-0000-0100-0000E1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90" name="Line 226">
          <a:extLst>
            <a:ext uri="{FF2B5EF4-FFF2-40B4-BE49-F238E27FC236}">
              <a16:creationId xmlns:a16="http://schemas.microsoft.com/office/drawing/2014/main" id="{00000000-0008-0000-0100-0000E2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91" name="Line 227">
          <a:extLst>
            <a:ext uri="{FF2B5EF4-FFF2-40B4-BE49-F238E27FC236}">
              <a16:creationId xmlns:a16="http://schemas.microsoft.com/office/drawing/2014/main" id="{00000000-0008-0000-0100-0000E3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92" name="Line 228">
          <a:extLst>
            <a:ext uri="{FF2B5EF4-FFF2-40B4-BE49-F238E27FC236}">
              <a16:creationId xmlns:a16="http://schemas.microsoft.com/office/drawing/2014/main" id="{00000000-0008-0000-0100-0000E4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93" name="Line 229">
          <a:extLst>
            <a:ext uri="{FF2B5EF4-FFF2-40B4-BE49-F238E27FC236}">
              <a16:creationId xmlns:a16="http://schemas.microsoft.com/office/drawing/2014/main" id="{00000000-0008-0000-0100-0000E52C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94" name="Line 230">
          <a:extLst>
            <a:ext uri="{FF2B5EF4-FFF2-40B4-BE49-F238E27FC236}">
              <a16:creationId xmlns:a16="http://schemas.microsoft.com/office/drawing/2014/main" id="{00000000-0008-0000-0100-0000E6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95" name="Line 231">
          <a:extLst>
            <a:ext uri="{FF2B5EF4-FFF2-40B4-BE49-F238E27FC236}">
              <a16:creationId xmlns:a16="http://schemas.microsoft.com/office/drawing/2014/main" id="{00000000-0008-0000-0100-0000E7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96" name="Line 232">
          <a:extLst>
            <a:ext uri="{FF2B5EF4-FFF2-40B4-BE49-F238E27FC236}">
              <a16:creationId xmlns:a16="http://schemas.microsoft.com/office/drawing/2014/main" id="{00000000-0008-0000-0100-0000E8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97" name="Line 233">
          <a:extLst>
            <a:ext uri="{FF2B5EF4-FFF2-40B4-BE49-F238E27FC236}">
              <a16:creationId xmlns:a16="http://schemas.microsoft.com/office/drawing/2014/main" id="{00000000-0008-0000-0100-0000E9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98" name="Line 234">
          <a:extLst>
            <a:ext uri="{FF2B5EF4-FFF2-40B4-BE49-F238E27FC236}">
              <a16:creationId xmlns:a16="http://schemas.microsoft.com/office/drawing/2014/main" id="{00000000-0008-0000-0100-0000EA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499" name="Line 235">
          <a:extLst>
            <a:ext uri="{FF2B5EF4-FFF2-40B4-BE49-F238E27FC236}">
              <a16:creationId xmlns:a16="http://schemas.microsoft.com/office/drawing/2014/main" id="{00000000-0008-0000-0100-0000EB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00" name="Line 236">
          <a:extLst>
            <a:ext uri="{FF2B5EF4-FFF2-40B4-BE49-F238E27FC236}">
              <a16:creationId xmlns:a16="http://schemas.microsoft.com/office/drawing/2014/main" id="{00000000-0008-0000-0100-0000EC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01" name="Line 237">
          <a:extLst>
            <a:ext uri="{FF2B5EF4-FFF2-40B4-BE49-F238E27FC236}">
              <a16:creationId xmlns:a16="http://schemas.microsoft.com/office/drawing/2014/main" id="{00000000-0008-0000-0100-0000ED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02" name="Line 238">
          <a:extLst>
            <a:ext uri="{FF2B5EF4-FFF2-40B4-BE49-F238E27FC236}">
              <a16:creationId xmlns:a16="http://schemas.microsoft.com/office/drawing/2014/main" id="{00000000-0008-0000-0100-0000EE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03" name="Line 239">
          <a:extLst>
            <a:ext uri="{FF2B5EF4-FFF2-40B4-BE49-F238E27FC236}">
              <a16:creationId xmlns:a16="http://schemas.microsoft.com/office/drawing/2014/main" id="{00000000-0008-0000-0100-0000EF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04" name="Line 240">
          <a:extLst>
            <a:ext uri="{FF2B5EF4-FFF2-40B4-BE49-F238E27FC236}">
              <a16:creationId xmlns:a16="http://schemas.microsoft.com/office/drawing/2014/main" id="{00000000-0008-0000-0100-0000F0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05" name="Line 241">
          <a:extLst>
            <a:ext uri="{FF2B5EF4-FFF2-40B4-BE49-F238E27FC236}">
              <a16:creationId xmlns:a16="http://schemas.microsoft.com/office/drawing/2014/main" id="{00000000-0008-0000-0100-0000F1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06" name="Line 242">
          <a:extLst>
            <a:ext uri="{FF2B5EF4-FFF2-40B4-BE49-F238E27FC236}">
              <a16:creationId xmlns:a16="http://schemas.microsoft.com/office/drawing/2014/main" id="{00000000-0008-0000-0100-0000F2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07" name="Line 243">
          <a:extLst>
            <a:ext uri="{FF2B5EF4-FFF2-40B4-BE49-F238E27FC236}">
              <a16:creationId xmlns:a16="http://schemas.microsoft.com/office/drawing/2014/main" id="{00000000-0008-0000-0100-0000F3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508" name="Line 244">
          <a:extLst>
            <a:ext uri="{FF2B5EF4-FFF2-40B4-BE49-F238E27FC236}">
              <a16:creationId xmlns:a16="http://schemas.microsoft.com/office/drawing/2014/main" id="{00000000-0008-0000-0100-0000F42C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09" name="Line 245">
          <a:extLst>
            <a:ext uri="{FF2B5EF4-FFF2-40B4-BE49-F238E27FC236}">
              <a16:creationId xmlns:a16="http://schemas.microsoft.com/office/drawing/2014/main" id="{00000000-0008-0000-0100-0000F52C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10" name="Line 246">
          <a:extLst>
            <a:ext uri="{FF2B5EF4-FFF2-40B4-BE49-F238E27FC236}">
              <a16:creationId xmlns:a16="http://schemas.microsoft.com/office/drawing/2014/main" id="{00000000-0008-0000-0100-0000F6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11" name="Line 247">
          <a:extLst>
            <a:ext uri="{FF2B5EF4-FFF2-40B4-BE49-F238E27FC236}">
              <a16:creationId xmlns:a16="http://schemas.microsoft.com/office/drawing/2014/main" id="{00000000-0008-0000-0100-0000F72C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12" name="Line 248">
          <a:extLst>
            <a:ext uri="{FF2B5EF4-FFF2-40B4-BE49-F238E27FC236}">
              <a16:creationId xmlns:a16="http://schemas.microsoft.com/office/drawing/2014/main" id="{00000000-0008-0000-0100-0000F8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13" name="Line 249">
          <a:extLst>
            <a:ext uri="{FF2B5EF4-FFF2-40B4-BE49-F238E27FC236}">
              <a16:creationId xmlns:a16="http://schemas.microsoft.com/office/drawing/2014/main" id="{00000000-0008-0000-0100-0000F92C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14" name="Line 250">
          <a:extLst>
            <a:ext uri="{FF2B5EF4-FFF2-40B4-BE49-F238E27FC236}">
              <a16:creationId xmlns:a16="http://schemas.microsoft.com/office/drawing/2014/main" id="{00000000-0008-0000-0100-0000FA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15" name="Line 251">
          <a:extLst>
            <a:ext uri="{FF2B5EF4-FFF2-40B4-BE49-F238E27FC236}">
              <a16:creationId xmlns:a16="http://schemas.microsoft.com/office/drawing/2014/main" id="{00000000-0008-0000-0100-0000FB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16" name="Line 252">
          <a:extLst>
            <a:ext uri="{FF2B5EF4-FFF2-40B4-BE49-F238E27FC236}">
              <a16:creationId xmlns:a16="http://schemas.microsoft.com/office/drawing/2014/main" id="{00000000-0008-0000-0100-0000FC2C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17" name="Line 253">
          <a:extLst>
            <a:ext uri="{FF2B5EF4-FFF2-40B4-BE49-F238E27FC236}">
              <a16:creationId xmlns:a16="http://schemas.microsoft.com/office/drawing/2014/main" id="{00000000-0008-0000-0100-0000FD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18" name="Line 254">
          <a:extLst>
            <a:ext uri="{FF2B5EF4-FFF2-40B4-BE49-F238E27FC236}">
              <a16:creationId xmlns:a16="http://schemas.microsoft.com/office/drawing/2014/main" id="{00000000-0008-0000-0100-0000FE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19" name="Line 255">
          <a:extLst>
            <a:ext uri="{FF2B5EF4-FFF2-40B4-BE49-F238E27FC236}">
              <a16:creationId xmlns:a16="http://schemas.microsoft.com/office/drawing/2014/main" id="{00000000-0008-0000-0100-0000FF2C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20" name="Line 256">
          <a:extLst>
            <a:ext uri="{FF2B5EF4-FFF2-40B4-BE49-F238E27FC236}">
              <a16:creationId xmlns:a16="http://schemas.microsoft.com/office/drawing/2014/main" id="{00000000-0008-0000-0100-000000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21" name="Line 257">
          <a:extLst>
            <a:ext uri="{FF2B5EF4-FFF2-40B4-BE49-F238E27FC236}">
              <a16:creationId xmlns:a16="http://schemas.microsoft.com/office/drawing/2014/main" id="{00000000-0008-0000-0100-000001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22" name="Line 258">
          <a:extLst>
            <a:ext uri="{FF2B5EF4-FFF2-40B4-BE49-F238E27FC236}">
              <a16:creationId xmlns:a16="http://schemas.microsoft.com/office/drawing/2014/main" id="{00000000-0008-0000-0100-000002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23" name="Line 259">
          <a:extLst>
            <a:ext uri="{FF2B5EF4-FFF2-40B4-BE49-F238E27FC236}">
              <a16:creationId xmlns:a16="http://schemas.microsoft.com/office/drawing/2014/main" id="{00000000-0008-0000-0100-000003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24" name="Line 260">
          <a:extLst>
            <a:ext uri="{FF2B5EF4-FFF2-40B4-BE49-F238E27FC236}">
              <a16:creationId xmlns:a16="http://schemas.microsoft.com/office/drawing/2014/main" id="{00000000-0008-0000-0100-000004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25" name="Line 261">
          <a:extLst>
            <a:ext uri="{FF2B5EF4-FFF2-40B4-BE49-F238E27FC236}">
              <a16:creationId xmlns:a16="http://schemas.microsoft.com/office/drawing/2014/main" id="{00000000-0008-0000-0100-000005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26" name="Line 262">
          <a:extLst>
            <a:ext uri="{FF2B5EF4-FFF2-40B4-BE49-F238E27FC236}">
              <a16:creationId xmlns:a16="http://schemas.microsoft.com/office/drawing/2014/main" id="{00000000-0008-0000-0100-000006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27" name="Line 263">
          <a:extLst>
            <a:ext uri="{FF2B5EF4-FFF2-40B4-BE49-F238E27FC236}">
              <a16:creationId xmlns:a16="http://schemas.microsoft.com/office/drawing/2014/main" id="{00000000-0008-0000-0100-000007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28" name="Line 264">
          <a:extLst>
            <a:ext uri="{FF2B5EF4-FFF2-40B4-BE49-F238E27FC236}">
              <a16:creationId xmlns:a16="http://schemas.microsoft.com/office/drawing/2014/main" id="{00000000-0008-0000-0100-000008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29" name="Line 265">
          <a:extLst>
            <a:ext uri="{FF2B5EF4-FFF2-40B4-BE49-F238E27FC236}">
              <a16:creationId xmlns:a16="http://schemas.microsoft.com/office/drawing/2014/main" id="{00000000-0008-0000-0100-000009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30" name="Line 266">
          <a:extLst>
            <a:ext uri="{FF2B5EF4-FFF2-40B4-BE49-F238E27FC236}">
              <a16:creationId xmlns:a16="http://schemas.microsoft.com/office/drawing/2014/main" id="{00000000-0008-0000-0100-00000A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531" name="Line 267">
          <a:extLst>
            <a:ext uri="{FF2B5EF4-FFF2-40B4-BE49-F238E27FC236}">
              <a16:creationId xmlns:a16="http://schemas.microsoft.com/office/drawing/2014/main" id="{00000000-0008-0000-0100-00000B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32" name="Line 268">
          <a:extLst>
            <a:ext uri="{FF2B5EF4-FFF2-40B4-BE49-F238E27FC236}">
              <a16:creationId xmlns:a16="http://schemas.microsoft.com/office/drawing/2014/main" id="{00000000-0008-0000-0100-00000C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33" name="Line 269">
          <a:extLst>
            <a:ext uri="{FF2B5EF4-FFF2-40B4-BE49-F238E27FC236}">
              <a16:creationId xmlns:a16="http://schemas.microsoft.com/office/drawing/2014/main" id="{00000000-0008-0000-0100-00000D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34" name="Line 270">
          <a:extLst>
            <a:ext uri="{FF2B5EF4-FFF2-40B4-BE49-F238E27FC236}">
              <a16:creationId xmlns:a16="http://schemas.microsoft.com/office/drawing/2014/main" id="{00000000-0008-0000-0100-00000E2D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35" name="Line 271">
          <a:extLst>
            <a:ext uri="{FF2B5EF4-FFF2-40B4-BE49-F238E27FC236}">
              <a16:creationId xmlns:a16="http://schemas.microsoft.com/office/drawing/2014/main" id="{00000000-0008-0000-0100-00000F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36" name="Line 272">
          <a:extLst>
            <a:ext uri="{FF2B5EF4-FFF2-40B4-BE49-F238E27FC236}">
              <a16:creationId xmlns:a16="http://schemas.microsoft.com/office/drawing/2014/main" id="{00000000-0008-0000-0100-000010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37" name="Line 273">
          <a:extLst>
            <a:ext uri="{FF2B5EF4-FFF2-40B4-BE49-F238E27FC236}">
              <a16:creationId xmlns:a16="http://schemas.microsoft.com/office/drawing/2014/main" id="{00000000-0008-0000-0100-000011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38" name="Line 274">
          <a:extLst>
            <a:ext uri="{FF2B5EF4-FFF2-40B4-BE49-F238E27FC236}">
              <a16:creationId xmlns:a16="http://schemas.microsoft.com/office/drawing/2014/main" id="{00000000-0008-0000-0100-000012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39" name="Line 275">
          <a:extLst>
            <a:ext uri="{FF2B5EF4-FFF2-40B4-BE49-F238E27FC236}">
              <a16:creationId xmlns:a16="http://schemas.microsoft.com/office/drawing/2014/main" id="{00000000-0008-0000-0100-0000132D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40" name="Line 276">
          <a:extLst>
            <a:ext uri="{FF2B5EF4-FFF2-40B4-BE49-F238E27FC236}">
              <a16:creationId xmlns:a16="http://schemas.microsoft.com/office/drawing/2014/main" id="{00000000-0008-0000-0100-000014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41" name="Line 277">
          <a:extLst>
            <a:ext uri="{FF2B5EF4-FFF2-40B4-BE49-F238E27FC236}">
              <a16:creationId xmlns:a16="http://schemas.microsoft.com/office/drawing/2014/main" id="{00000000-0008-0000-0100-000015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42" name="Line 278">
          <a:extLst>
            <a:ext uri="{FF2B5EF4-FFF2-40B4-BE49-F238E27FC236}">
              <a16:creationId xmlns:a16="http://schemas.microsoft.com/office/drawing/2014/main" id="{00000000-0008-0000-0100-000016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43" name="Line 279">
          <a:extLst>
            <a:ext uri="{FF2B5EF4-FFF2-40B4-BE49-F238E27FC236}">
              <a16:creationId xmlns:a16="http://schemas.microsoft.com/office/drawing/2014/main" id="{00000000-0008-0000-0100-000017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44" name="Line 280">
          <a:extLst>
            <a:ext uri="{FF2B5EF4-FFF2-40B4-BE49-F238E27FC236}">
              <a16:creationId xmlns:a16="http://schemas.microsoft.com/office/drawing/2014/main" id="{00000000-0008-0000-0100-000018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45" name="Line 281">
          <a:extLst>
            <a:ext uri="{FF2B5EF4-FFF2-40B4-BE49-F238E27FC236}">
              <a16:creationId xmlns:a16="http://schemas.microsoft.com/office/drawing/2014/main" id="{00000000-0008-0000-0100-000019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46" name="Line 282">
          <a:extLst>
            <a:ext uri="{FF2B5EF4-FFF2-40B4-BE49-F238E27FC236}">
              <a16:creationId xmlns:a16="http://schemas.microsoft.com/office/drawing/2014/main" id="{00000000-0008-0000-0100-00001A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47" name="Line 283">
          <a:extLst>
            <a:ext uri="{FF2B5EF4-FFF2-40B4-BE49-F238E27FC236}">
              <a16:creationId xmlns:a16="http://schemas.microsoft.com/office/drawing/2014/main" id="{00000000-0008-0000-0100-00001B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48" name="Line 284">
          <a:extLst>
            <a:ext uri="{FF2B5EF4-FFF2-40B4-BE49-F238E27FC236}">
              <a16:creationId xmlns:a16="http://schemas.microsoft.com/office/drawing/2014/main" id="{00000000-0008-0000-0100-00001C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49" name="Line 285">
          <a:extLst>
            <a:ext uri="{FF2B5EF4-FFF2-40B4-BE49-F238E27FC236}">
              <a16:creationId xmlns:a16="http://schemas.microsoft.com/office/drawing/2014/main" id="{00000000-0008-0000-0100-00001D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50" name="Line 286">
          <a:extLst>
            <a:ext uri="{FF2B5EF4-FFF2-40B4-BE49-F238E27FC236}">
              <a16:creationId xmlns:a16="http://schemas.microsoft.com/office/drawing/2014/main" id="{00000000-0008-0000-0100-00001E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51" name="Line 287">
          <a:extLst>
            <a:ext uri="{FF2B5EF4-FFF2-40B4-BE49-F238E27FC236}">
              <a16:creationId xmlns:a16="http://schemas.microsoft.com/office/drawing/2014/main" id="{00000000-0008-0000-0100-00001F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52" name="Line 288">
          <a:extLst>
            <a:ext uri="{FF2B5EF4-FFF2-40B4-BE49-F238E27FC236}">
              <a16:creationId xmlns:a16="http://schemas.microsoft.com/office/drawing/2014/main" id="{00000000-0008-0000-0100-000020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53" name="Line 289">
          <a:extLst>
            <a:ext uri="{FF2B5EF4-FFF2-40B4-BE49-F238E27FC236}">
              <a16:creationId xmlns:a16="http://schemas.microsoft.com/office/drawing/2014/main" id="{00000000-0008-0000-0100-000021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554" name="Line 290">
          <a:extLst>
            <a:ext uri="{FF2B5EF4-FFF2-40B4-BE49-F238E27FC236}">
              <a16:creationId xmlns:a16="http://schemas.microsoft.com/office/drawing/2014/main" id="{00000000-0008-0000-0100-000022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55" name="Line 291">
          <a:extLst>
            <a:ext uri="{FF2B5EF4-FFF2-40B4-BE49-F238E27FC236}">
              <a16:creationId xmlns:a16="http://schemas.microsoft.com/office/drawing/2014/main" id="{00000000-0008-0000-0100-000023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56" name="Line 292">
          <a:extLst>
            <a:ext uri="{FF2B5EF4-FFF2-40B4-BE49-F238E27FC236}">
              <a16:creationId xmlns:a16="http://schemas.microsoft.com/office/drawing/2014/main" id="{00000000-0008-0000-0100-000024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57" name="Line 293">
          <a:extLst>
            <a:ext uri="{FF2B5EF4-FFF2-40B4-BE49-F238E27FC236}">
              <a16:creationId xmlns:a16="http://schemas.microsoft.com/office/drawing/2014/main" id="{00000000-0008-0000-0100-0000252D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58" name="Line 294">
          <a:extLst>
            <a:ext uri="{FF2B5EF4-FFF2-40B4-BE49-F238E27FC236}">
              <a16:creationId xmlns:a16="http://schemas.microsoft.com/office/drawing/2014/main" id="{00000000-0008-0000-0100-000026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59" name="Line 295">
          <a:extLst>
            <a:ext uri="{FF2B5EF4-FFF2-40B4-BE49-F238E27FC236}">
              <a16:creationId xmlns:a16="http://schemas.microsoft.com/office/drawing/2014/main" id="{00000000-0008-0000-0100-000027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60" name="Line 296">
          <a:extLst>
            <a:ext uri="{FF2B5EF4-FFF2-40B4-BE49-F238E27FC236}">
              <a16:creationId xmlns:a16="http://schemas.microsoft.com/office/drawing/2014/main" id="{00000000-0008-0000-0100-000028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61" name="Line 297">
          <a:extLst>
            <a:ext uri="{FF2B5EF4-FFF2-40B4-BE49-F238E27FC236}">
              <a16:creationId xmlns:a16="http://schemas.microsoft.com/office/drawing/2014/main" id="{00000000-0008-0000-0100-000029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62" name="Line 298">
          <a:extLst>
            <a:ext uri="{FF2B5EF4-FFF2-40B4-BE49-F238E27FC236}">
              <a16:creationId xmlns:a16="http://schemas.microsoft.com/office/drawing/2014/main" id="{00000000-0008-0000-0100-00002A2D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63" name="Line 299">
          <a:extLst>
            <a:ext uri="{FF2B5EF4-FFF2-40B4-BE49-F238E27FC236}">
              <a16:creationId xmlns:a16="http://schemas.microsoft.com/office/drawing/2014/main" id="{00000000-0008-0000-0100-00002B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64" name="Line 300">
          <a:extLst>
            <a:ext uri="{FF2B5EF4-FFF2-40B4-BE49-F238E27FC236}">
              <a16:creationId xmlns:a16="http://schemas.microsoft.com/office/drawing/2014/main" id="{00000000-0008-0000-0100-00002C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65" name="Line 301">
          <a:extLst>
            <a:ext uri="{FF2B5EF4-FFF2-40B4-BE49-F238E27FC236}">
              <a16:creationId xmlns:a16="http://schemas.microsoft.com/office/drawing/2014/main" id="{00000000-0008-0000-0100-00002D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66" name="Line 302">
          <a:extLst>
            <a:ext uri="{FF2B5EF4-FFF2-40B4-BE49-F238E27FC236}">
              <a16:creationId xmlns:a16="http://schemas.microsoft.com/office/drawing/2014/main" id="{00000000-0008-0000-0100-00002E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67" name="Line 303">
          <a:extLst>
            <a:ext uri="{FF2B5EF4-FFF2-40B4-BE49-F238E27FC236}">
              <a16:creationId xmlns:a16="http://schemas.microsoft.com/office/drawing/2014/main" id="{00000000-0008-0000-0100-00002F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68" name="Line 304">
          <a:extLst>
            <a:ext uri="{FF2B5EF4-FFF2-40B4-BE49-F238E27FC236}">
              <a16:creationId xmlns:a16="http://schemas.microsoft.com/office/drawing/2014/main" id="{00000000-0008-0000-0100-000030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69" name="Line 305">
          <a:extLst>
            <a:ext uri="{FF2B5EF4-FFF2-40B4-BE49-F238E27FC236}">
              <a16:creationId xmlns:a16="http://schemas.microsoft.com/office/drawing/2014/main" id="{00000000-0008-0000-0100-000031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70" name="Line 306">
          <a:extLst>
            <a:ext uri="{FF2B5EF4-FFF2-40B4-BE49-F238E27FC236}">
              <a16:creationId xmlns:a16="http://schemas.microsoft.com/office/drawing/2014/main" id="{00000000-0008-0000-0100-000032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71" name="Line 307">
          <a:extLst>
            <a:ext uri="{FF2B5EF4-FFF2-40B4-BE49-F238E27FC236}">
              <a16:creationId xmlns:a16="http://schemas.microsoft.com/office/drawing/2014/main" id="{00000000-0008-0000-0100-000033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72" name="Line 308">
          <a:extLst>
            <a:ext uri="{FF2B5EF4-FFF2-40B4-BE49-F238E27FC236}">
              <a16:creationId xmlns:a16="http://schemas.microsoft.com/office/drawing/2014/main" id="{00000000-0008-0000-0100-000034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73" name="Line 309">
          <a:extLst>
            <a:ext uri="{FF2B5EF4-FFF2-40B4-BE49-F238E27FC236}">
              <a16:creationId xmlns:a16="http://schemas.microsoft.com/office/drawing/2014/main" id="{00000000-0008-0000-0100-000035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74" name="Line 310">
          <a:extLst>
            <a:ext uri="{FF2B5EF4-FFF2-40B4-BE49-F238E27FC236}">
              <a16:creationId xmlns:a16="http://schemas.microsoft.com/office/drawing/2014/main" id="{00000000-0008-0000-0100-000036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75" name="Line 311">
          <a:extLst>
            <a:ext uri="{FF2B5EF4-FFF2-40B4-BE49-F238E27FC236}">
              <a16:creationId xmlns:a16="http://schemas.microsoft.com/office/drawing/2014/main" id="{00000000-0008-0000-0100-000037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76" name="Line 312">
          <a:extLst>
            <a:ext uri="{FF2B5EF4-FFF2-40B4-BE49-F238E27FC236}">
              <a16:creationId xmlns:a16="http://schemas.microsoft.com/office/drawing/2014/main" id="{00000000-0008-0000-0100-000038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577" name="Line 313">
          <a:extLst>
            <a:ext uri="{FF2B5EF4-FFF2-40B4-BE49-F238E27FC236}">
              <a16:creationId xmlns:a16="http://schemas.microsoft.com/office/drawing/2014/main" id="{00000000-0008-0000-0100-000039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78" name="Line 314">
          <a:extLst>
            <a:ext uri="{FF2B5EF4-FFF2-40B4-BE49-F238E27FC236}">
              <a16:creationId xmlns:a16="http://schemas.microsoft.com/office/drawing/2014/main" id="{00000000-0008-0000-0100-00003A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79" name="Line 315">
          <a:extLst>
            <a:ext uri="{FF2B5EF4-FFF2-40B4-BE49-F238E27FC236}">
              <a16:creationId xmlns:a16="http://schemas.microsoft.com/office/drawing/2014/main" id="{00000000-0008-0000-0100-00003B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80" name="Line 316">
          <a:extLst>
            <a:ext uri="{FF2B5EF4-FFF2-40B4-BE49-F238E27FC236}">
              <a16:creationId xmlns:a16="http://schemas.microsoft.com/office/drawing/2014/main" id="{00000000-0008-0000-0100-00003C2D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81" name="Line 317">
          <a:extLst>
            <a:ext uri="{FF2B5EF4-FFF2-40B4-BE49-F238E27FC236}">
              <a16:creationId xmlns:a16="http://schemas.microsoft.com/office/drawing/2014/main" id="{00000000-0008-0000-0100-00003D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82" name="Line 318">
          <a:extLst>
            <a:ext uri="{FF2B5EF4-FFF2-40B4-BE49-F238E27FC236}">
              <a16:creationId xmlns:a16="http://schemas.microsoft.com/office/drawing/2014/main" id="{00000000-0008-0000-0100-00003E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83" name="Line 319">
          <a:extLst>
            <a:ext uri="{FF2B5EF4-FFF2-40B4-BE49-F238E27FC236}">
              <a16:creationId xmlns:a16="http://schemas.microsoft.com/office/drawing/2014/main" id="{00000000-0008-0000-0100-00003F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84" name="Line 320">
          <a:extLst>
            <a:ext uri="{FF2B5EF4-FFF2-40B4-BE49-F238E27FC236}">
              <a16:creationId xmlns:a16="http://schemas.microsoft.com/office/drawing/2014/main" id="{00000000-0008-0000-0100-000040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85" name="Line 321">
          <a:extLst>
            <a:ext uri="{FF2B5EF4-FFF2-40B4-BE49-F238E27FC236}">
              <a16:creationId xmlns:a16="http://schemas.microsoft.com/office/drawing/2014/main" id="{00000000-0008-0000-0100-0000412D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86" name="Line 322">
          <a:extLst>
            <a:ext uri="{FF2B5EF4-FFF2-40B4-BE49-F238E27FC236}">
              <a16:creationId xmlns:a16="http://schemas.microsoft.com/office/drawing/2014/main" id="{00000000-0008-0000-0100-000042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87" name="Line 323">
          <a:extLst>
            <a:ext uri="{FF2B5EF4-FFF2-40B4-BE49-F238E27FC236}">
              <a16:creationId xmlns:a16="http://schemas.microsoft.com/office/drawing/2014/main" id="{00000000-0008-0000-0100-000043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88" name="Line 324">
          <a:extLst>
            <a:ext uri="{FF2B5EF4-FFF2-40B4-BE49-F238E27FC236}">
              <a16:creationId xmlns:a16="http://schemas.microsoft.com/office/drawing/2014/main" id="{00000000-0008-0000-0100-000044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89" name="Line 325">
          <a:extLst>
            <a:ext uri="{FF2B5EF4-FFF2-40B4-BE49-F238E27FC236}">
              <a16:creationId xmlns:a16="http://schemas.microsoft.com/office/drawing/2014/main" id="{00000000-0008-0000-0100-000045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90" name="Line 326">
          <a:extLst>
            <a:ext uri="{FF2B5EF4-FFF2-40B4-BE49-F238E27FC236}">
              <a16:creationId xmlns:a16="http://schemas.microsoft.com/office/drawing/2014/main" id="{00000000-0008-0000-0100-000046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91" name="Line 327">
          <a:extLst>
            <a:ext uri="{FF2B5EF4-FFF2-40B4-BE49-F238E27FC236}">
              <a16:creationId xmlns:a16="http://schemas.microsoft.com/office/drawing/2014/main" id="{00000000-0008-0000-0100-000047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92" name="Line 328">
          <a:extLst>
            <a:ext uri="{FF2B5EF4-FFF2-40B4-BE49-F238E27FC236}">
              <a16:creationId xmlns:a16="http://schemas.microsoft.com/office/drawing/2014/main" id="{00000000-0008-0000-0100-000048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93" name="Line 329">
          <a:extLst>
            <a:ext uri="{FF2B5EF4-FFF2-40B4-BE49-F238E27FC236}">
              <a16:creationId xmlns:a16="http://schemas.microsoft.com/office/drawing/2014/main" id="{00000000-0008-0000-0100-000049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94" name="Line 330">
          <a:extLst>
            <a:ext uri="{FF2B5EF4-FFF2-40B4-BE49-F238E27FC236}">
              <a16:creationId xmlns:a16="http://schemas.microsoft.com/office/drawing/2014/main" id="{00000000-0008-0000-0100-00004A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95" name="Line 331">
          <a:extLst>
            <a:ext uri="{FF2B5EF4-FFF2-40B4-BE49-F238E27FC236}">
              <a16:creationId xmlns:a16="http://schemas.microsoft.com/office/drawing/2014/main" id="{00000000-0008-0000-0100-00004B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96" name="Line 332">
          <a:extLst>
            <a:ext uri="{FF2B5EF4-FFF2-40B4-BE49-F238E27FC236}">
              <a16:creationId xmlns:a16="http://schemas.microsoft.com/office/drawing/2014/main" id="{00000000-0008-0000-0100-00004C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97" name="Line 333">
          <a:extLst>
            <a:ext uri="{FF2B5EF4-FFF2-40B4-BE49-F238E27FC236}">
              <a16:creationId xmlns:a16="http://schemas.microsoft.com/office/drawing/2014/main" id="{00000000-0008-0000-0100-00004D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98" name="Line 334">
          <a:extLst>
            <a:ext uri="{FF2B5EF4-FFF2-40B4-BE49-F238E27FC236}">
              <a16:creationId xmlns:a16="http://schemas.microsoft.com/office/drawing/2014/main" id="{00000000-0008-0000-0100-00004E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599" name="Line 335">
          <a:extLst>
            <a:ext uri="{FF2B5EF4-FFF2-40B4-BE49-F238E27FC236}">
              <a16:creationId xmlns:a16="http://schemas.microsoft.com/office/drawing/2014/main" id="{00000000-0008-0000-0100-00004F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600" name="Line 336">
          <a:extLst>
            <a:ext uri="{FF2B5EF4-FFF2-40B4-BE49-F238E27FC236}">
              <a16:creationId xmlns:a16="http://schemas.microsoft.com/office/drawing/2014/main" id="{00000000-0008-0000-0100-000050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01" name="Line 337">
          <a:extLst>
            <a:ext uri="{FF2B5EF4-FFF2-40B4-BE49-F238E27FC236}">
              <a16:creationId xmlns:a16="http://schemas.microsoft.com/office/drawing/2014/main" id="{00000000-0008-0000-0100-000051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02" name="Line 338">
          <a:extLst>
            <a:ext uri="{FF2B5EF4-FFF2-40B4-BE49-F238E27FC236}">
              <a16:creationId xmlns:a16="http://schemas.microsoft.com/office/drawing/2014/main" id="{00000000-0008-0000-0100-000052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03" name="Line 339">
          <a:extLst>
            <a:ext uri="{FF2B5EF4-FFF2-40B4-BE49-F238E27FC236}">
              <a16:creationId xmlns:a16="http://schemas.microsoft.com/office/drawing/2014/main" id="{00000000-0008-0000-0100-0000532D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04" name="Line 340">
          <a:extLst>
            <a:ext uri="{FF2B5EF4-FFF2-40B4-BE49-F238E27FC236}">
              <a16:creationId xmlns:a16="http://schemas.microsoft.com/office/drawing/2014/main" id="{00000000-0008-0000-0100-000054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05" name="Line 341">
          <a:extLst>
            <a:ext uri="{FF2B5EF4-FFF2-40B4-BE49-F238E27FC236}">
              <a16:creationId xmlns:a16="http://schemas.microsoft.com/office/drawing/2014/main" id="{00000000-0008-0000-0100-000055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06" name="Line 342">
          <a:extLst>
            <a:ext uri="{FF2B5EF4-FFF2-40B4-BE49-F238E27FC236}">
              <a16:creationId xmlns:a16="http://schemas.microsoft.com/office/drawing/2014/main" id="{00000000-0008-0000-0100-000056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07" name="Line 343">
          <a:extLst>
            <a:ext uri="{FF2B5EF4-FFF2-40B4-BE49-F238E27FC236}">
              <a16:creationId xmlns:a16="http://schemas.microsoft.com/office/drawing/2014/main" id="{00000000-0008-0000-0100-000057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08" name="Line 344">
          <a:extLst>
            <a:ext uri="{FF2B5EF4-FFF2-40B4-BE49-F238E27FC236}">
              <a16:creationId xmlns:a16="http://schemas.microsoft.com/office/drawing/2014/main" id="{00000000-0008-0000-0100-0000582D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09" name="Line 345">
          <a:extLst>
            <a:ext uri="{FF2B5EF4-FFF2-40B4-BE49-F238E27FC236}">
              <a16:creationId xmlns:a16="http://schemas.microsoft.com/office/drawing/2014/main" id="{00000000-0008-0000-0100-000059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10" name="Line 346">
          <a:extLst>
            <a:ext uri="{FF2B5EF4-FFF2-40B4-BE49-F238E27FC236}">
              <a16:creationId xmlns:a16="http://schemas.microsoft.com/office/drawing/2014/main" id="{00000000-0008-0000-0100-00005A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11" name="Line 347">
          <a:extLst>
            <a:ext uri="{FF2B5EF4-FFF2-40B4-BE49-F238E27FC236}">
              <a16:creationId xmlns:a16="http://schemas.microsoft.com/office/drawing/2014/main" id="{00000000-0008-0000-0100-00005B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12" name="Line 348">
          <a:extLst>
            <a:ext uri="{FF2B5EF4-FFF2-40B4-BE49-F238E27FC236}">
              <a16:creationId xmlns:a16="http://schemas.microsoft.com/office/drawing/2014/main" id="{00000000-0008-0000-0100-00005C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13" name="Line 349">
          <a:extLst>
            <a:ext uri="{FF2B5EF4-FFF2-40B4-BE49-F238E27FC236}">
              <a16:creationId xmlns:a16="http://schemas.microsoft.com/office/drawing/2014/main" id="{00000000-0008-0000-0100-00005D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14" name="Line 350">
          <a:extLst>
            <a:ext uri="{FF2B5EF4-FFF2-40B4-BE49-F238E27FC236}">
              <a16:creationId xmlns:a16="http://schemas.microsoft.com/office/drawing/2014/main" id="{00000000-0008-0000-0100-00005E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15" name="Line 351">
          <a:extLst>
            <a:ext uri="{FF2B5EF4-FFF2-40B4-BE49-F238E27FC236}">
              <a16:creationId xmlns:a16="http://schemas.microsoft.com/office/drawing/2014/main" id="{00000000-0008-0000-0100-00005F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16" name="Line 352">
          <a:extLst>
            <a:ext uri="{FF2B5EF4-FFF2-40B4-BE49-F238E27FC236}">
              <a16:creationId xmlns:a16="http://schemas.microsoft.com/office/drawing/2014/main" id="{00000000-0008-0000-0100-000060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17" name="Line 353">
          <a:extLst>
            <a:ext uri="{FF2B5EF4-FFF2-40B4-BE49-F238E27FC236}">
              <a16:creationId xmlns:a16="http://schemas.microsoft.com/office/drawing/2014/main" id="{00000000-0008-0000-0100-000061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18" name="Line 354">
          <a:extLst>
            <a:ext uri="{FF2B5EF4-FFF2-40B4-BE49-F238E27FC236}">
              <a16:creationId xmlns:a16="http://schemas.microsoft.com/office/drawing/2014/main" id="{00000000-0008-0000-0100-000062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19" name="Line 355">
          <a:extLst>
            <a:ext uri="{FF2B5EF4-FFF2-40B4-BE49-F238E27FC236}">
              <a16:creationId xmlns:a16="http://schemas.microsoft.com/office/drawing/2014/main" id="{00000000-0008-0000-0100-000063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20" name="Line 356">
          <a:extLst>
            <a:ext uri="{FF2B5EF4-FFF2-40B4-BE49-F238E27FC236}">
              <a16:creationId xmlns:a16="http://schemas.microsoft.com/office/drawing/2014/main" id="{00000000-0008-0000-0100-000064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21" name="Line 357">
          <a:extLst>
            <a:ext uri="{FF2B5EF4-FFF2-40B4-BE49-F238E27FC236}">
              <a16:creationId xmlns:a16="http://schemas.microsoft.com/office/drawing/2014/main" id="{00000000-0008-0000-0100-000065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22" name="Line 358">
          <a:extLst>
            <a:ext uri="{FF2B5EF4-FFF2-40B4-BE49-F238E27FC236}">
              <a16:creationId xmlns:a16="http://schemas.microsoft.com/office/drawing/2014/main" id="{00000000-0008-0000-0100-000066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623" name="Line 359">
          <a:extLst>
            <a:ext uri="{FF2B5EF4-FFF2-40B4-BE49-F238E27FC236}">
              <a16:creationId xmlns:a16="http://schemas.microsoft.com/office/drawing/2014/main" id="{00000000-0008-0000-0100-000067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24" name="Line 360">
          <a:extLst>
            <a:ext uri="{FF2B5EF4-FFF2-40B4-BE49-F238E27FC236}">
              <a16:creationId xmlns:a16="http://schemas.microsoft.com/office/drawing/2014/main" id="{00000000-0008-0000-0100-000068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25" name="Line 361">
          <a:extLst>
            <a:ext uri="{FF2B5EF4-FFF2-40B4-BE49-F238E27FC236}">
              <a16:creationId xmlns:a16="http://schemas.microsoft.com/office/drawing/2014/main" id="{00000000-0008-0000-0100-000069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26" name="Line 362">
          <a:extLst>
            <a:ext uri="{FF2B5EF4-FFF2-40B4-BE49-F238E27FC236}">
              <a16:creationId xmlns:a16="http://schemas.microsoft.com/office/drawing/2014/main" id="{00000000-0008-0000-0100-00006A2D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27" name="Line 363">
          <a:extLst>
            <a:ext uri="{FF2B5EF4-FFF2-40B4-BE49-F238E27FC236}">
              <a16:creationId xmlns:a16="http://schemas.microsoft.com/office/drawing/2014/main" id="{00000000-0008-0000-0100-00006B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28" name="Line 364">
          <a:extLst>
            <a:ext uri="{FF2B5EF4-FFF2-40B4-BE49-F238E27FC236}">
              <a16:creationId xmlns:a16="http://schemas.microsoft.com/office/drawing/2014/main" id="{00000000-0008-0000-0100-00006C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29" name="Line 365">
          <a:extLst>
            <a:ext uri="{FF2B5EF4-FFF2-40B4-BE49-F238E27FC236}">
              <a16:creationId xmlns:a16="http://schemas.microsoft.com/office/drawing/2014/main" id="{00000000-0008-0000-0100-00006D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30" name="Line 366">
          <a:extLst>
            <a:ext uri="{FF2B5EF4-FFF2-40B4-BE49-F238E27FC236}">
              <a16:creationId xmlns:a16="http://schemas.microsoft.com/office/drawing/2014/main" id="{00000000-0008-0000-0100-00006E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31" name="Line 367">
          <a:extLst>
            <a:ext uri="{FF2B5EF4-FFF2-40B4-BE49-F238E27FC236}">
              <a16:creationId xmlns:a16="http://schemas.microsoft.com/office/drawing/2014/main" id="{00000000-0008-0000-0100-00006F2D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32" name="Line 368">
          <a:extLst>
            <a:ext uri="{FF2B5EF4-FFF2-40B4-BE49-F238E27FC236}">
              <a16:creationId xmlns:a16="http://schemas.microsoft.com/office/drawing/2014/main" id="{00000000-0008-0000-0100-000070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33" name="Line 369">
          <a:extLst>
            <a:ext uri="{FF2B5EF4-FFF2-40B4-BE49-F238E27FC236}">
              <a16:creationId xmlns:a16="http://schemas.microsoft.com/office/drawing/2014/main" id="{00000000-0008-0000-0100-000071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34" name="Line 370">
          <a:extLst>
            <a:ext uri="{FF2B5EF4-FFF2-40B4-BE49-F238E27FC236}">
              <a16:creationId xmlns:a16="http://schemas.microsoft.com/office/drawing/2014/main" id="{00000000-0008-0000-0100-000072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35" name="Line 371">
          <a:extLst>
            <a:ext uri="{FF2B5EF4-FFF2-40B4-BE49-F238E27FC236}">
              <a16:creationId xmlns:a16="http://schemas.microsoft.com/office/drawing/2014/main" id="{00000000-0008-0000-0100-000073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36" name="Line 372">
          <a:extLst>
            <a:ext uri="{FF2B5EF4-FFF2-40B4-BE49-F238E27FC236}">
              <a16:creationId xmlns:a16="http://schemas.microsoft.com/office/drawing/2014/main" id="{00000000-0008-0000-0100-000074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37" name="Line 373">
          <a:extLst>
            <a:ext uri="{FF2B5EF4-FFF2-40B4-BE49-F238E27FC236}">
              <a16:creationId xmlns:a16="http://schemas.microsoft.com/office/drawing/2014/main" id="{00000000-0008-0000-0100-000075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38" name="Line 374">
          <a:extLst>
            <a:ext uri="{FF2B5EF4-FFF2-40B4-BE49-F238E27FC236}">
              <a16:creationId xmlns:a16="http://schemas.microsoft.com/office/drawing/2014/main" id="{00000000-0008-0000-0100-000076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39" name="Line 375">
          <a:extLst>
            <a:ext uri="{FF2B5EF4-FFF2-40B4-BE49-F238E27FC236}">
              <a16:creationId xmlns:a16="http://schemas.microsoft.com/office/drawing/2014/main" id="{00000000-0008-0000-0100-000077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40" name="Line 376">
          <a:extLst>
            <a:ext uri="{FF2B5EF4-FFF2-40B4-BE49-F238E27FC236}">
              <a16:creationId xmlns:a16="http://schemas.microsoft.com/office/drawing/2014/main" id="{00000000-0008-0000-0100-000078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41" name="Line 377">
          <a:extLst>
            <a:ext uri="{FF2B5EF4-FFF2-40B4-BE49-F238E27FC236}">
              <a16:creationId xmlns:a16="http://schemas.microsoft.com/office/drawing/2014/main" id="{00000000-0008-0000-0100-000079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42" name="Line 378">
          <a:extLst>
            <a:ext uri="{FF2B5EF4-FFF2-40B4-BE49-F238E27FC236}">
              <a16:creationId xmlns:a16="http://schemas.microsoft.com/office/drawing/2014/main" id="{00000000-0008-0000-0100-00007A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43" name="Line 379">
          <a:extLst>
            <a:ext uri="{FF2B5EF4-FFF2-40B4-BE49-F238E27FC236}">
              <a16:creationId xmlns:a16="http://schemas.microsoft.com/office/drawing/2014/main" id="{00000000-0008-0000-0100-00007B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44" name="Line 380">
          <a:extLst>
            <a:ext uri="{FF2B5EF4-FFF2-40B4-BE49-F238E27FC236}">
              <a16:creationId xmlns:a16="http://schemas.microsoft.com/office/drawing/2014/main" id="{00000000-0008-0000-0100-00007C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45" name="Line 381">
          <a:extLst>
            <a:ext uri="{FF2B5EF4-FFF2-40B4-BE49-F238E27FC236}">
              <a16:creationId xmlns:a16="http://schemas.microsoft.com/office/drawing/2014/main" id="{00000000-0008-0000-0100-00007D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646" name="Line 382">
          <a:extLst>
            <a:ext uri="{FF2B5EF4-FFF2-40B4-BE49-F238E27FC236}">
              <a16:creationId xmlns:a16="http://schemas.microsoft.com/office/drawing/2014/main" id="{00000000-0008-0000-0100-00007E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47" name="Line 383">
          <a:extLst>
            <a:ext uri="{FF2B5EF4-FFF2-40B4-BE49-F238E27FC236}">
              <a16:creationId xmlns:a16="http://schemas.microsoft.com/office/drawing/2014/main" id="{00000000-0008-0000-0100-00007F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48" name="Line 384">
          <a:extLst>
            <a:ext uri="{FF2B5EF4-FFF2-40B4-BE49-F238E27FC236}">
              <a16:creationId xmlns:a16="http://schemas.microsoft.com/office/drawing/2014/main" id="{00000000-0008-0000-0100-000080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49" name="Line 385">
          <a:extLst>
            <a:ext uri="{FF2B5EF4-FFF2-40B4-BE49-F238E27FC236}">
              <a16:creationId xmlns:a16="http://schemas.microsoft.com/office/drawing/2014/main" id="{00000000-0008-0000-0100-0000812D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50" name="Line 386">
          <a:extLst>
            <a:ext uri="{FF2B5EF4-FFF2-40B4-BE49-F238E27FC236}">
              <a16:creationId xmlns:a16="http://schemas.microsoft.com/office/drawing/2014/main" id="{00000000-0008-0000-0100-000082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51" name="Line 387">
          <a:extLst>
            <a:ext uri="{FF2B5EF4-FFF2-40B4-BE49-F238E27FC236}">
              <a16:creationId xmlns:a16="http://schemas.microsoft.com/office/drawing/2014/main" id="{00000000-0008-0000-0100-000083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52" name="Line 388">
          <a:extLst>
            <a:ext uri="{FF2B5EF4-FFF2-40B4-BE49-F238E27FC236}">
              <a16:creationId xmlns:a16="http://schemas.microsoft.com/office/drawing/2014/main" id="{00000000-0008-0000-0100-000084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53" name="Line 389">
          <a:extLst>
            <a:ext uri="{FF2B5EF4-FFF2-40B4-BE49-F238E27FC236}">
              <a16:creationId xmlns:a16="http://schemas.microsoft.com/office/drawing/2014/main" id="{00000000-0008-0000-0100-000085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54" name="Line 390">
          <a:extLst>
            <a:ext uri="{FF2B5EF4-FFF2-40B4-BE49-F238E27FC236}">
              <a16:creationId xmlns:a16="http://schemas.microsoft.com/office/drawing/2014/main" id="{00000000-0008-0000-0100-0000862D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55" name="Line 391">
          <a:extLst>
            <a:ext uri="{FF2B5EF4-FFF2-40B4-BE49-F238E27FC236}">
              <a16:creationId xmlns:a16="http://schemas.microsoft.com/office/drawing/2014/main" id="{00000000-0008-0000-0100-000087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56" name="Line 392">
          <a:extLst>
            <a:ext uri="{FF2B5EF4-FFF2-40B4-BE49-F238E27FC236}">
              <a16:creationId xmlns:a16="http://schemas.microsoft.com/office/drawing/2014/main" id="{00000000-0008-0000-0100-000088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57" name="Line 393">
          <a:extLst>
            <a:ext uri="{FF2B5EF4-FFF2-40B4-BE49-F238E27FC236}">
              <a16:creationId xmlns:a16="http://schemas.microsoft.com/office/drawing/2014/main" id="{00000000-0008-0000-0100-000089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58" name="Line 394">
          <a:extLst>
            <a:ext uri="{FF2B5EF4-FFF2-40B4-BE49-F238E27FC236}">
              <a16:creationId xmlns:a16="http://schemas.microsoft.com/office/drawing/2014/main" id="{00000000-0008-0000-0100-00008A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59" name="Line 395">
          <a:extLst>
            <a:ext uri="{FF2B5EF4-FFF2-40B4-BE49-F238E27FC236}">
              <a16:creationId xmlns:a16="http://schemas.microsoft.com/office/drawing/2014/main" id="{00000000-0008-0000-0100-00008B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60" name="Line 396">
          <a:extLst>
            <a:ext uri="{FF2B5EF4-FFF2-40B4-BE49-F238E27FC236}">
              <a16:creationId xmlns:a16="http://schemas.microsoft.com/office/drawing/2014/main" id="{00000000-0008-0000-0100-00008C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61" name="Line 397">
          <a:extLst>
            <a:ext uri="{FF2B5EF4-FFF2-40B4-BE49-F238E27FC236}">
              <a16:creationId xmlns:a16="http://schemas.microsoft.com/office/drawing/2014/main" id="{00000000-0008-0000-0100-00008D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62" name="Line 398">
          <a:extLst>
            <a:ext uri="{FF2B5EF4-FFF2-40B4-BE49-F238E27FC236}">
              <a16:creationId xmlns:a16="http://schemas.microsoft.com/office/drawing/2014/main" id="{00000000-0008-0000-0100-00008E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63" name="Line 399">
          <a:extLst>
            <a:ext uri="{FF2B5EF4-FFF2-40B4-BE49-F238E27FC236}">
              <a16:creationId xmlns:a16="http://schemas.microsoft.com/office/drawing/2014/main" id="{00000000-0008-0000-0100-00008F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64" name="Line 400">
          <a:extLst>
            <a:ext uri="{FF2B5EF4-FFF2-40B4-BE49-F238E27FC236}">
              <a16:creationId xmlns:a16="http://schemas.microsoft.com/office/drawing/2014/main" id="{00000000-0008-0000-0100-000090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65" name="Line 401">
          <a:extLst>
            <a:ext uri="{FF2B5EF4-FFF2-40B4-BE49-F238E27FC236}">
              <a16:creationId xmlns:a16="http://schemas.microsoft.com/office/drawing/2014/main" id="{00000000-0008-0000-0100-000091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66" name="Line 402">
          <a:extLst>
            <a:ext uri="{FF2B5EF4-FFF2-40B4-BE49-F238E27FC236}">
              <a16:creationId xmlns:a16="http://schemas.microsoft.com/office/drawing/2014/main" id="{00000000-0008-0000-0100-000092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67" name="Line 403">
          <a:extLst>
            <a:ext uri="{FF2B5EF4-FFF2-40B4-BE49-F238E27FC236}">
              <a16:creationId xmlns:a16="http://schemas.microsoft.com/office/drawing/2014/main" id="{00000000-0008-0000-0100-000093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68" name="Line 404">
          <a:extLst>
            <a:ext uri="{FF2B5EF4-FFF2-40B4-BE49-F238E27FC236}">
              <a16:creationId xmlns:a16="http://schemas.microsoft.com/office/drawing/2014/main" id="{00000000-0008-0000-0100-000094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669" name="Line 405">
          <a:extLst>
            <a:ext uri="{FF2B5EF4-FFF2-40B4-BE49-F238E27FC236}">
              <a16:creationId xmlns:a16="http://schemas.microsoft.com/office/drawing/2014/main" id="{00000000-0008-0000-0100-000095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70" name="Line 406">
          <a:extLst>
            <a:ext uri="{FF2B5EF4-FFF2-40B4-BE49-F238E27FC236}">
              <a16:creationId xmlns:a16="http://schemas.microsoft.com/office/drawing/2014/main" id="{00000000-0008-0000-0100-000096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71" name="Line 407">
          <a:extLst>
            <a:ext uri="{FF2B5EF4-FFF2-40B4-BE49-F238E27FC236}">
              <a16:creationId xmlns:a16="http://schemas.microsoft.com/office/drawing/2014/main" id="{00000000-0008-0000-0100-000097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72" name="Line 408">
          <a:extLst>
            <a:ext uri="{FF2B5EF4-FFF2-40B4-BE49-F238E27FC236}">
              <a16:creationId xmlns:a16="http://schemas.microsoft.com/office/drawing/2014/main" id="{00000000-0008-0000-0100-0000982D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73" name="Line 409">
          <a:extLst>
            <a:ext uri="{FF2B5EF4-FFF2-40B4-BE49-F238E27FC236}">
              <a16:creationId xmlns:a16="http://schemas.microsoft.com/office/drawing/2014/main" id="{00000000-0008-0000-0100-000099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74" name="Line 410">
          <a:extLst>
            <a:ext uri="{FF2B5EF4-FFF2-40B4-BE49-F238E27FC236}">
              <a16:creationId xmlns:a16="http://schemas.microsoft.com/office/drawing/2014/main" id="{00000000-0008-0000-0100-00009A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75" name="Line 411">
          <a:extLst>
            <a:ext uri="{FF2B5EF4-FFF2-40B4-BE49-F238E27FC236}">
              <a16:creationId xmlns:a16="http://schemas.microsoft.com/office/drawing/2014/main" id="{00000000-0008-0000-0100-00009B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76" name="Line 412">
          <a:extLst>
            <a:ext uri="{FF2B5EF4-FFF2-40B4-BE49-F238E27FC236}">
              <a16:creationId xmlns:a16="http://schemas.microsoft.com/office/drawing/2014/main" id="{00000000-0008-0000-0100-00009C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77" name="Line 413">
          <a:extLst>
            <a:ext uri="{FF2B5EF4-FFF2-40B4-BE49-F238E27FC236}">
              <a16:creationId xmlns:a16="http://schemas.microsoft.com/office/drawing/2014/main" id="{00000000-0008-0000-0100-00009D2D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78" name="Line 414">
          <a:extLst>
            <a:ext uri="{FF2B5EF4-FFF2-40B4-BE49-F238E27FC236}">
              <a16:creationId xmlns:a16="http://schemas.microsoft.com/office/drawing/2014/main" id="{00000000-0008-0000-0100-00009E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79" name="Line 415">
          <a:extLst>
            <a:ext uri="{FF2B5EF4-FFF2-40B4-BE49-F238E27FC236}">
              <a16:creationId xmlns:a16="http://schemas.microsoft.com/office/drawing/2014/main" id="{00000000-0008-0000-0100-00009F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80" name="Line 416">
          <a:extLst>
            <a:ext uri="{FF2B5EF4-FFF2-40B4-BE49-F238E27FC236}">
              <a16:creationId xmlns:a16="http://schemas.microsoft.com/office/drawing/2014/main" id="{00000000-0008-0000-0100-0000A0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81" name="Line 417">
          <a:extLst>
            <a:ext uri="{FF2B5EF4-FFF2-40B4-BE49-F238E27FC236}">
              <a16:creationId xmlns:a16="http://schemas.microsoft.com/office/drawing/2014/main" id="{00000000-0008-0000-0100-0000A1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82" name="Line 418">
          <a:extLst>
            <a:ext uri="{FF2B5EF4-FFF2-40B4-BE49-F238E27FC236}">
              <a16:creationId xmlns:a16="http://schemas.microsoft.com/office/drawing/2014/main" id="{00000000-0008-0000-0100-0000A2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83" name="Line 419">
          <a:extLst>
            <a:ext uri="{FF2B5EF4-FFF2-40B4-BE49-F238E27FC236}">
              <a16:creationId xmlns:a16="http://schemas.microsoft.com/office/drawing/2014/main" id="{00000000-0008-0000-0100-0000A3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84" name="Line 420">
          <a:extLst>
            <a:ext uri="{FF2B5EF4-FFF2-40B4-BE49-F238E27FC236}">
              <a16:creationId xmlns:a16="http://schemas.microsoft.com/office/drawing/2014/main" id="{00000000-0008-0000-0100-0000A4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85" name="Line 421">
          <a:extLst>
            <a:ext uri="{FF2B5EF4-FFF2-40B4-BE49-F238E27FC236}">
              <a16:creationId xmlns:a16="http://schemas.microsoft.com/office/drawing/2014/main" id="{00000000-0008-0000-0100-0000A5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86" name="Line 422">
          <a:extLst>
            <a:ext uri="{FF2B5EF4-FFF2-40B4-BE49-F238E27FC236}">
              <a16:creationId xmlns:a16="http://schemas.microsoft.com/office/drawing/2014/main" id="{00000000-0008-0000-0100-0000A6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87" name="Line 423">
          <a:extLst>
            <a:ext uri="{FF2B5EF4-FFF2-40B4-BE49-F238E27FC236}">
              <a16:creationId xmlns:a16="http://schemas.microsoft.com/office/drawing/2014/main" id="{00000000-0008-0000-0100-0000A7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88" name="Line 424">
          <a:extLst>
            <a:ext uri="{FF2B5EF4-FFF2-40B4-BE49-F238E27FC236}">
              <a16:creationId xmlns:a16="http://schemas.microsoft.com/office/drawing/2014/main" id="{00000000-0008-0000-0100-0000A8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89" name="Line 425">
          <a:extLst>
            <a:ext uri="{FF2B5EF4-FFF2-40B4-BE49-F238E27FC236}">
              <a16:creationId xmlns:a16="http://schemas.microsoft.com/office/drawing/2014/main" id="{00000000-0008-0000-0100-0000A9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90" name="Line 426">
          <a:extLst>
            <a:ext uri="{FF2B5EF4-FFF2-40B4-BE49-F238E27FC236}">
              <a16:creationId xmlns:a16="http://schemas.microsoft.com/office/drawing/2014/main" id="{00000000-0008-0000-0100-0000AA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91" name="Line 427">
          <a:extLst>
            <a:ext uri="{FF2B5EF4-FFF2-40B4-BE49-F238E27FC236}">
              <a16:creationId xmlns:a16="http://schemas.microsoft.com/office/drawing/2014/main" id="{00000000-0008-0000-0100-0000AB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692" name="Line 428">
          <a:extLst>
            <a:ext uri="{FF2B5EF4-FFF2-40B4-BE49-F238E27FC236}">
              <a16:creationId xmlns:a16="http://schemas.microsoft.com/office/drawing/2014/main" id="{00000000-0008-0000-0100-0000AC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93" name="Line 429">
          <a:extLst>
            <a:ext uri="{FF2B5EF4-FFF2-40B4-BE49-F238E27FC236}">
              <a16:creationId xmlns:a16="http://schemas.microsoft.com/office/drawing/2014/main" id="{00000000-0008-0000-0100-0000AD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94" name="Line 430">
          <a:extLst>
            <a:ext uri="{FF2B5EF4-FFF2-40B4-BE49-F238E27FC236}">
              <a16:creationId xmlns:a16="http://schemas.microsoft.com/office/drawing/2014/main" id="{00000000-0008-0000-0100-0000AE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95" name="Line 431">
          <a:extLst>
            <a:ext uri="{FF2B5EF4-FFF2-40B4-BE49-F238E27FC236}">
              <a16:creationId xmlns:a16="http://schemas.microsoft.com/office/drawing/2014/main" id="{00000000-0008-0000-0100-0000AF2D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96" name="Line 432">
          <a:extLst>
            <a:ext uri="{FF2B5EF4-FFF2-40B4-BE49-F238E27FC236}">
              <a16:creationId xmlns:a16="http://schemas.microsoft.com/office/drawing/2014/main" id="{00000000-0008-0000-0100-0000B0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97" name="Line 433">
          <a:extLst>
            <a:ext uri="{FF2B5EF4-FFF2-40B4-BE49-F238E27FC236}">
              <a16:creationId xmlns:a16="http://schemas.microsoft.com/office/drawing/2014/main" id="{00000000-0008-0000-0100-0000B12D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98" name="Line 434">
          <a:extLst>
            <a:ext uri="{FF2B5EF4-FFF2-40B4-BE49-F238E27FC236}">
              <a16:creationId xmlns:a16="http://schemas.microsoft.com/office/drawing/2014/main" id="{00000000-0008-0000-0100-0000B2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699" name="Line 435">
          <a:extLst>
            <a:ext uri="{FF2B5EF4-FFF2-40B4-BE49-F238E27FC236}">
              <a16:creationId xmlns:a16="http://schemas.microsoft.com/office/drawing/2014/main" id="{00000000-0008-0000-0100-0000B3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700" name="Line 436">
          <a:extLst>
            <a:ext uri="{FF2B5EF4-FFF2-40B4-BE49-F238E27FC236}">
              <a16:creationId xmlns:a16="http://schemas.microsoft.com/office/drawing/2014/main" id="{00000000-0008-0000-0100-0000B42D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701" name="Line 437">
          <a:extLst>
            <a:ext uri="{FF2B5EF4-FFF2-40B4-BE49-F238E27FC236}">
              <a16:creationId xmlns:a16="http://schemas.microsoft.com/office/drawing/2014/main" id="{00000000-0008-0000-0100-0000B5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702" name="Line 438">
          <a:extLst>
            <a:ext uri="{FF2B5EF4-FFF2-40B4-BE49-F238E27FC236}">
              <a16:creationId xmlns:a16="http://schemas.microsoft.com/office/drawing/2014/main" id="{00000000-0008-0000-0100-0000B6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703" name="Line 439">
          <a:extLst>
            <a:ext uri="{FF2B5EF4-FFF2-40B4-BE49-F238E27FC236}">
              <a16:creationId xmlns:a16="http://schemas.microsoft.com/office/drawing/2014/main" id="{00000000-0008-0000-0100-0000B72D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704" name="Line 440">
          <a:extLst>
            <a:ext uri="{FF2B5EF4-FFF2-40B4-BE49-F238E27FC236}">
              <a16:creationId xmlns:a16="http://schemas.microsoft.com/office/drawing/2014/main" id="{00000000-0008-0000-0100-0000B8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705" name="Line 441">
          <a:extLst>
            <a:ext uri="{FF2B5EF4-FFF2-40B4-BE49-F238E27FC236}">
              <a16:creationId xmlns:a16="http://schemas.microsoft.com/office/drawing/2014/main" id="{00000000-0008-0000-0100-0000B9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11706" name="Text Box 442">
          <a:extLst>
            <a:ext uri="{FF2B5EF4-FFF2-40B4-BE49-F238E27FC236}">
              <a16:creationId xmlns:a16="http://schemas.microsoft.com/office/drawing/2014/main" id="{00000000-0008-0000-0100-0000BA2D0000}"/>
            </a:ext>
          </a:extLst>
        </xdr:cNvPr>
        <xdr:cNvSpPr txBox="1">
          <a:spLocks noChangeArrowheads="1"/>
        </xdr:cNvSpPr>
      </xdr:nvSpPr>
      <xdr:spPr bwMode="auto">
        <a:xfrm>
          <a:off x="390525" y="0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「注意事項」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・出来高の90%以内支払を厳守する。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・未決の場合は出来高の80%以内の支払とする。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・各月出来高欄は累計出来高を記入する。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但し、材料等納入数量にて査定するものについては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当月の納入高を記入する。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・材料納入分以外は、当月分計の記入は要らない。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707" name="Line 443">
          <a:extLst>
            <a:ext uri="{FF2B5EF4-FFF2-40B4-BE49-F238E27FC236}">
              <a16:creationId xmlns:a16="http://schemas.microsoft.com/office/drawing/2014/main" id="{00000000-0008-0000-0100-0000BB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708" name="Line 444">
          <a:extLst>
            <a:ext uri="{FF2B5EF4-FFF2-40B4-BE49-F238E27FC236}">
              <a16:creationId xmlns:a16="http://schemas.microsoft.com/office/drawing/2014/main" id="{00000000-0008-0000-0100-0000BC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709" name="Line 445">
          <a:extLst>
            <a:ext uri="{FF2B5EF4-FFF2-40B4-BE49-F238E27FC236}">
              <a16:creationId xmlns:a16="http://schemas.microsoft.com/office/drawing/2014/main" id="{00000000-0008-0000-0100-0000BD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710" name="Line 446">
          <a:extLst>
            <a:ext uri="{FF2B5EF4-FFF2-40B4-BE49-F238E27FC236}">
              <a16:creationId xmlns:a16="http://schemas.microsoft.com/office/drawing/2014/main" id="{00000000-0008-0000-0100-0000BE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711" name="Line 447">
          <a:extLst>
            <a:ext uri="{FF2B5EF4-FFF2-40B4-BE49-F238E27FC236}">
              <a16:creationId xmlns:a16="http://schemas.microsoft.com/office/drawing/2014/main" id="{00000000-0008-0000-0100-0000BF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712" name="Line 448">
          <a:extLst>
            <a:ext uri="{FF2B5EF4-FFF2-40B4-BE49-F238E27FC236}">
              <a16:creationId xmlns:a16="http://schemas.microsoft.com/office/drawing/2014/main" id="{00000000-0008-0000-0100-0000C0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713" name="Line 449">
          <a:extLst>
            <a:ext uri="{FF2B5EF4-FFF2-40B4-BE49-F238E27FC236}">
              <a16:creationId xmlns:a16="http://schemas.microsoft.com/office/drawing/2014/main" id="{00000000-0008-0000-0100-0000C1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714" name="Line 450">
          <a:extLst>
            <a:ext uri="{FF2B5EF4-FFF2-40B4-BE49-F238E27FC236}">
              <a16:creationId xmlns:a16="http://schemas.microsoft.com/office/drawing/2014/main" id="{00000000-0008-0000-0100-0000C2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1715" name="Line 451">
          <a:extLst>
            <a:ext uri="{FF2B5EF4-FFF2-40B4-BE49-F238E27FC236}">
              <a16:creationId xmlns:a16="http://schemas.microsoft.com/office/drawing/2014/main" id="{00000000-0008-0000-0100-0000C32D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1716" name="Line 452">
          <a:extLst>
            <a:ext uri="{FF2B5EF4-FFF2-40B4-BE49-F238E27FC236}">
              <a16:creationId xmlns:a16="http://schemas.microsoft.com/office/drawing/2014/main" id="{00000000-0008-0000-0100-0000C42D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228600</xdr:colOff>
      <xdr:row>0</xdr:row>
      <xdr:rowOff>0</xdr:rowOff>
    </xdr:to>
    <xdr:sp macro="" textlink="">
      <xdr:nvSpPr>
        <xdr:cNvPr id="11717" name="Line 453">
          <a:extLst>
            <a:ext uri="{FF2B5EF4-FFF2-40B4-BE49-F238E27FC236}">
              <a16:creationId xmlns:a16="http://schemas.microsoft.com/office/drawing/2014/main" id="{00000000-0008-0000-0100-0000C52D0000}"/>
            </a:ext>
          </a:extLst>
        </xdr:cNvPr>
        <xdr:cNvSpPr>
          <a:spLocks noChangeShapeType="1"/>
        </xdr:cNvSpPr>
      </xdr:nvSpPr>
      <xdr:spPr bwMode="auto">
        <a:xfrm flipH="1">
          <a:off x="342900" y="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809625</xdr:colOff>
      <xdr:row>0</xdr:row>
      <xdr:rowOff>0</xdr:rowOff>
    </xdr:from>
    <xdr:to>
      <xdr:col>12</xdr:col>
      <xdr:colOff>304800</xdr:colOff>
      <xdr:row>0</xdr:row>
      <xdr:rowOff>0</xdr:rowOff>
    </xdr:to>
    <xdr:sp macro="" textlink="">
      <xdr:nvSpPr>
        <xdr:cNvPr id="11718" name="Line 454">
          <a:extLst>
            <a:ext uri="{FF2B5EF4-FFF2-40B4-BE49-F238E27FC236}">
              <a16:creationId xmlns:a16="http://schemas.microsoft.com/office/drawing/2014/main" id="{00000000-0008-0000-0100-0000C62D0000}"/>
            </a:ext>
          </a:extLst>
        </xdr:cNvPr>
        <xdr:cNvSpPr>
          <a:spLocks noChangeShapeType="1"/>
        </xdr:cNvSpPr>
      </xdr:nvSpPr>
      <xdr:spPr bwMode="auto">
        <a:xfrm>
          <a:off x="5467350" y="0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4</xdr:col>
      <xdr:colOff>228600</xdr:colOff>
      <xdr:row>31</xdr:row>
      <xdr:rowOff>0</xdr:rowOff>
    </xdr:to>
    <xdr:sp macro="" textlink="">
      <xdr:nvSpPr>
        <xdr:cNvPr id="11719" name="Line 455">
          <a:extLst>
            <a:ext uri="{FF2B5EF4-FFF2-40B4-BE49-F238E27FC236}">
              <a16:creationId xmlns:a16="http://schemas.microsoft.com/office/drawing/2014/main" id="{00000000-0008-0000-0100-0000C72D0000}"/>
            </a:ext>
          </a:extLst>
        </xdr:cNvPr>
        <xdr:cNvSpPr>
          <a:spLocks noChangeShapeType="1"/>
        </xdr:cNvSpPr>
      </xdr:nvSpPr>
      <xdr:spPr bwMode="auto">
        <a:xfrm>
          <a:off x="3143250" y="701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720" name="Line 456">
          <a:extLst>
            <a:ext uri="{FF2B5EF4-FFF2-40B4-BE49-F238E27FC236}">
              <a16:creationId xmlns:a16="http://schemas.microsoft.com/office/drawing/2014/main" id="{00000000-0008-0000-0100-0000C82D0000}"/>
            </a:ext>
          </a:extLst>
        </xdr:cNvPr>
        <xdr:cNvSpPr>
          <a:spLocks noChangeShapeType="1"/>
        </xdr:cNvSpPr>
      </xdr:nvSpPr>
      <xdr:spPr bwMode="auto">
        <a:xfrm>
          <a:off x="3143250" y="70199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721" name="Line 457">
          <a:extLst>
            <a:ext uri="{FF2B5EF4-FFF2-40B4-BE49-F238E27FC236}">
              <a16:creationId xmlns:a16="http://schemas.microsoft.com/office/drawing/2014/main" id="{00000000-0008-0000-0100-0000C92D0000}"/>
            </a:ext>
          </a:extLst>
        </xdr:cNvPr>
        <xdr:cNvSpPr>
          <a:spLocks noChangeShapeType="1"/>
        </xdr:cNvSpPr>
      </xdr:nvSpPr>
      <xdr:spPr bwMode="auto">
        <a:xfrm>
          <a:off x="3143250" y="70199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9525</xdr:colOff>
      <xdr:row>31</xdr:row>
      <xdr:rowOff>0</xdr:rowOff>
    </xdr:to>
    <xdr:sp macro="" textlink="">
      <xdr:nvSpPr>
        <xdr:cNvPr id="11722" name="Line 458">
          <a:extLst>
            <a:ext uri="{FF2B5EF4-FFF2-40B4-BE49-F238E27FC236}">
              <a16:creationId xmlns:a16="http://schemas.microsoft.com/office/drawing/2014/main" id="{00000000-0008-0000-0100-0000CA2D0000}"/>
            </a:ext>
          </a:extLst>
        </xdr:cNvPr>
        <xdr:cNvSpPr>
          <a:spLocks noChangeShapeType="1"/>
        </xdr:cNvSpPr>
      </xdr:nvSpPr>
      <xdr:spPr bwMode="auto">
        <a:xfrm>
          <a:off x="3143250" y="7019925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723" name="Line 459">
          <a:extLst>
            <a:ext uri="{FF2B5EF4-FFF2-40B4-BE49-F238E27FC236}">
              <a16:creationId xmlns:a16="http://schemas.microsoft.com/office/drawing/2014/main" id="{00000000-0008-0000-0100-0000CB2D0000}"/>
            </a:ext>
          </a:extLst>
        </xdr:cNvPr>
        <xdr:cNvSpPr>
          <a:spLocks noChangeShapeType="1"/>
        </xdr:cNvSpPr>
      </xdr:nvSpPr>
      <xdr:spPr bwMode="auto">
        <a:xfrm>
          <a:off x="3143250" y="70199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6</xdr:col>
      <xdr:colOff>0</xdr:colOff>
      <xdr:row>31</xdr:row>
      <xdr:rowOff>0</xdr:rowOff>
    </xdr:to>
    <xdr:sp macro="" textlink="">
      <xdr:nvSpPr>
        <xdr:cNvPr id="11724" name="Line 460">
          <a:extLst>
            <a:ext uri="{FF2B5EF4-FFF2-40B4-BE49-F238E27FC236}">
              <a16:creationId xmlns:a16="http://schemas.microsoft.com/office/drawing/2014/main" id="{00000000-0008-0000-0100-0000CC2D0000}"/>
            </a:ext>
          </a:extLst>
        </xdr:cNvPr>
        <xdr:cNvSpPr>
          <a:spLocks noChangeShapeType="1"/>
        </xdr:cNvSpPr>
      </xdr:nvSpPr>
      <xdr:spPr bwMode="auto">
        <a:xfrm>
          <a:off x="3143250" y="7019925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228600</xdr:colOff>
      <xdr:row>31</xdr:row>
      <xdr:rowOff>0</xdr:rowOff>
    </xdr:to>
    <xdr:sp macro="" textlink="">
      <xdr:nvSpPr>
        <xdr:cNvPr id="11725" name="Line 461">
          <a:extLst>
            <a:ext uri="{FF2B5EF4-FFF2-40B4-BE49-F238E27FC236}">
              <a16:creationId xmlns:a16="http://schemas.microsoft.com/office/drawing/2014/main" id="{00000000-0008-0000-0100-0000CD2D0000}"/>
            </a:ext>
          </a:extLst>
        </xdr:cNvPr>
        <xdr:cNvSpPr>
          <a:spLocks noChangeShapeType="1"/>
        </xdr:cNvSpPr>
      </xdr:nvSpPr>
      <xdr:spPr bwMode="auto">
        <a:xfrm flipH="1">
          <a:off x="342900" y="7019925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26" name="Line 462">
          <a:extLst>
            <a:ext uri="{FF2B5EF4-FFF2-40B4-BE49-F238E27FC236}">
              <a16:creationId xmlns:a16="http://schemas.microsoft.com/office/drawing/2014/main" id="{00000000-0008-0000-0100-0000CE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27" name="Line 463">
          <a:extLst>
            <a:ext uri="{FF2B5EF4-FFF2-40B4-BE49-F238E27FC236}">
              <a16:creationId xmlns:a16="http://schemas.microsoft.com/office/drawing/2014/main" id="{00000000-0008-0000-0100-0000CF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28" name="Line 464">
          <a:extLst>
            <a:ext uri="{FF2B5EF4-FFF2-40B4-BE49-F238E27FC236}">
              <a16:creationId xmlns:a16="http://schemas.microsoft.com/office/drawing/2014/main" id="{00000000-0008-0000-0100-0000D0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29" name="Line 465">
          <a:extLst>
            <a:ext uri="{FF2B5EF4-FFF2-40B4-BE49-F238E27FC236}">
              <a16:creationId xmlns:a16="http://schemas.microsoft.com/office/drawing/2014/main" id="{00000000-0008-0000-0100-0000D1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30" name="Line 466">
          <a:extLst>
            <a:ext uri="{FF2B5EF4-FFF2-40B4-BE49-F238E27FC236}">
              <a16:creationId xmlns:a16="http://schemas.microsoft.com/office/drawing/2014/main" id="{00000000-0008-0000-0100-0000D2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31" name="Line 467">
          <a:extLst>
            <a:ext uri="{FF2B5EF4-FFF2-40B4-BE49-F238E27FC236}">
              <a16:creationId xmlns:a16="http://schemas.microsoft.com/office/drawing/2014/main" id="{00000000-0008-0000-0100-0000D3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32" name="Line 468">
          <a:extLst>
            <a:ext uri="{FF2B5EF4-FFF2-40B4-BE49-F238E27FC236}">
              <a16:creationId xmlns:a16="http://schemas.microsoft.com/office/drawing/2014/main" id="{00000000-0008-0000-0100-0000D4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33" name="Line 469">
          <a:extLst>
            <a:ext uri="{FF2B5EF4-FFF2-40B4-BE49-F238E27FC236}">
              <a16:creationId xmlns:a16="http://schemas.microsoft.com/office/drawing/2014/main" id="{00000000-0008-0000-0100-0000D5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34" name="Line 470">
          <a:extLst>
            <a:ext uri="{FF2B5EF4-FFF2-40B4-BE49-F238E27FC236}">
              <a16:creationId xmlns:a16="http://schemas.microsoft.com/office/drawing/2014/main" id="{00000000-0008-0000-0100-0000D6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35" name="Line 471">
          <a:extLst>
            <a:ext uri="{FF2B5EF4-FFF2-40B4-BE49-F238E27FC236}">
              <a16:creationId xmlns:a16="http://schemas.microsoft.com/office/drawing/2014/main" id="{00000000-0008-0000-0100-0000D7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36" name="Line 472">
          <a:extLst>
            <a:ext uri="{FF2B5EF4-FFF2-40B4-BE49-F238E27FC236}">
              <a16:creationId xmlns:a16="http://schemas.microsoft.com/office/drawing/2014/main" id="{00000000-0008-0000-0100-0000D8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37" name="Line 473">
          <a:extLst>
            <a:ext uri="{FF2B5EF4-FFF2-40B4-BE49-F238E27FC236}">
              <a16:creationId xmlns:a16="http://schemas.microsoft.com/office/drawing/2014/main" id="{00000000-0008-0000-0100-0000D9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38" name="Line 474">
          <a:extLst>
            <a:ext uri="{FF2B5EF4-FFF2-40B4-BE49-F238E27FC236}">
              <a16:creationId xmlns:a16="http://schemas.microsoft.com/office/drawing/2014/main" id="{00000000-0008-0000-0100-0000DA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39" name="Line 475">
          <a:extLst>
            <a:ext uri="{FF2B5EF4-FFF2-40B4-BE49-F238E27FC236}">
              <a16:creationId xmlns:a16="http://schemas.microsoft.com/office/drawing/2014/main" id="{00000000-0008-0000-0100-0000DB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40" name="Line 476">
          <a:extLst>
            <a:ext uri="{FF2B5EF4-FFF2-40B4-BE49-F238E27FC236}">
              <a16:creationId xmlns:a16="http://schemas.microsoft.com/office/drawing/2014/main" id="{00000000-0008-0000-0100-0000DC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41" name="Line 477">
          <a:extLst>
            <a:ext uri="{FF2B5EF4-FFF2-40B4-BE49-F238E27FC236}">
              <a16:creationId xmlns:a16="http://schemas.microsoft.com/office/drawing/2014/main" id="{00000000-0008-0000-0100-0000DD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42" name="Line 478">
          <a:extLst>
            <a:ext uri="{FF2B5EF4-FFF2-40B4-BE49-F238E27FC236}">
              <a16:creationId xmlns:a16="http://schemas.microsoft.com/office/drawing/2014/main" id="{00000000-0008-0000-0100-0000DE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43" name="Line 479">
          <a:extLst>
            <a:ext uri="{FF2B5EF4-FFF2-40B4-BE49-F238E27FC236}">
              <a16:creationId xmlns:a16="http://schemas.microsoft.com/office/drawing/2014/main" id="{00000000-0008-0000-0100-0000DF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44" name="Line 480">
          <a:extLst>
            <a:ext uri="{FF2B5EF4-FFF2-40B4-BE49-F238E27FC236}">
              <a16:creationId xmlns:a16="http://schemas.microsoft.com/office/drawing/2014/main" id="{00000000-0008-0000-0100-0000E0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45" name="Line 481">
          <a:extLst>
            <a:ext uri="{FF2B5EF4-FFF2-40B4-BE49-F238E27FC236}">
              <a16:creationId xmlns:a16="http://schemas.microsoft.com/office/drawing/2014/main" id="{00000000-0008-0000-0100-0000E1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46" name="Line 482">
          <a:extLst>
            <a:ext uri="{FF2B5EF4-FFF2-40B4-BE49-F238E27FC236}">
              <a16:creationId xmlns:a16="http://schemas.microsoft.com/office/drawing/2014/main" id="{00000000-0008-0000-0100-0000E2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47" name="Line 483">
          <a:extLst>
            <a:ext uri="{FF2B5EF4-FFF2-40B4-BE49-F238E27FC236}">
              <a16:creationId xmlns:a16="http://schemas.microsoft.com/office/drawing/2014/main" id="{00000000-0008-0000-0100-0000E3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48" name="Line 484">
          <a:extLst>
            <a:ext uri="{FF2B5EF4-FFF2-40B4-BE49-F238E27FC236}">
              <a16:creationId xmlns:a16="http://schemas.microsoft.com/office/drawing/2014/main" id="{00000000-0008-0000-0100-0000E4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49" name="Line 485">
          <a:extLst>
            <a:ext uri="{FF2B5EF4-FFF2-40B4-BE49-F238E27FC236}">
              <a16:creationId xmlns:a16="http://schemas.microsoft.com/office/drawing/2014/main" id="{00000000-0008-0000-0100-0000E5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50" name="Line 486">
          <a:extLst>
            <a:ext uri="{FF2B5EF4-FFF2-40B4-BE49-F238E27FC236}">
              <a16:creationId xmlns:a16="http://schemas.microsoft.com/office/drawing/2014/main" id="{00000000-0008-0000-0100-0000E6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51" name="Line 487">
          <a:extLst>
            <a:ext uri="{FF2B5EF4-FFF2-40B4-BE49-F238E27FC236}">
              <a16:creationId xmlns:a16="http://schemas.microsoft.com/office/drawing/2014/main" id="{00000000-0008-0000-0100-0000E7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52" name="Line 488">
          <a:extLst>
            <a:ext uri="{FF2B5EF4-FFF2-40B4-BE49-F238E27FC236}">
              <a16:creationId xmlns:a16="http://schemas.microsoft.com/office/drawing/2014/main" id="{00000000-0008-0000-0100-0000E8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53" name="Line 489">
          <a:extLst>
            <a:ext uri="{FF2B5EF4-FFF2-40B4-BE49-F238E27FC236}">
              <a16:creationId xmlns:a16="http://schemas.microsoft.com/office/drawing/2014/main" id="{00000000-0008-0000-0100-0000E9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54" name="Line 490">
          <a:extLst>
            <a:ext uri="{FF2B5EF4-FFF2-40B4-BE49-F238E27FC236}">
              <a16:creationId xmlns:a16="http://schemas.microsoft.com/office/drawing/2014/main" id="{00000000-0008-0000-0100-0000EA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1755" name="Line 491">
          <a:extLst>
            <a:ext uri="{FF2B5EF4-FFF2-40B4-BE49-F238E27FC236}">
              <a16:creationId xmlns:a16="http://schemas.microsoft.com/office/drawing/2014/main" id="{00000000-0008-0000-0100-0000EB2D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616323</xdr:colOff>
      <xdr:row>77</xdr:row>
      <xdr:rowOff>152400</xdr:rowOff>
    </xdr:from>
    <xdr:to>
      <xdr:col>6</xdr:col>
      <xdr:colOff>324970</xdr:colOff>
      <xdr:row>80</xdr:row>
      <xdr:rowOff>190500</xdr:rowOff>
    </xdr:to>
    <xdr:sp macro="" textlink="">
      <xdr:nvSpPr>
        <xdr:cNvPr id="11757" name="Text Box 493">
          <a:extLst>
            <a:ext uri="{FF2B5EF4-FFF2-40B4-BE49-F238E27FC236}">
              <a16:creationId xmlns:a16="http://schemas.microsoft.com/office/drawing/2014/main" id="{00000000-0008-0000-0100-0000ED2D0000}"/>
            </a:ext>
          </a:extLst>
        </xdr:cNvPr>
        <xdr:cNvSpPr txBox="1">
          <a:spLocks noChangeArrowheads="1"/>
        </xdr:cNvSpPr>
      </xdr:nvSpPr>
      <xdr:spPr bwMode="auto">
        <a:xfrm>
          <a:off x="963705" y="17263782"/>
          <a:ext cx="3563471" cy="7104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材料購入のみの場合</a:t>
          </a:r>
        </a:p>
        <a:p>
          <a:pPr algn="ctr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品目別に記入してください。</a:t>
          </a:r>
        </a:p>
      </xdr:txBody>
    </xdr:sp>
    <xdr:clientData/>
  </xdr:twoCellAnchor>
  <xdr:twoCellAnchor>
    <xdr:from>
      <xdr:col>9</xdr:col>
      <xdr:colOff>571500</xdr:colOff>
      <xdr:row>17</xdr:row>
      <xdr:rowOff>0</xdr:rowOff>
    </xdr:from>
    <xdr:to>
      <xdr:col>13</xdr:col>
      <xdr:colOff>133350</xdr:colOff>
      <xdr:row>19</xdr:row>
      <xdr:rowOff>0</xdr:rowOff>
    </xdr:to>
    <xdr:sp macro="" textlink="">
      <xdr:nvSpPr>
        <xdr:cNvPr id="11758" name="AutoShape 494">
          <a:extLst>
            <a:ext uri="{FF2B5EF4-FFF2-40B4-BE49-F238E27FC236}">
              <a16:creationId xmlns:a16="http://schemas.microsoft.com/office/drawing/2014/main" id="{00000000-0008-0000-0100-0000EE2D0000}"/>
            </a:ext>
          </a:extLst>
        </xdr:cNvPr>
        <xdr:cNvSpPr>
          <a:spLocks noChangeArrowheads="1"/>
        </xdr:cNvSpPr>
      </xdr:nvSpPr>
      <xdr:spPr bwMode="auto">
        <a:xfrm>
          <a:off x="6505575" y="3819525"/>
          <a:ext cx="2114550" cy="457200"/>
        </a:xfrm>
        <a:prstGeom prst="wedgeRectCallout">
          <a:avLst>
            <a:gd name="adj1" fmla="val -43694"/>
            <a:gd name="adj2" fmla="val 10172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この欄は現場担当者が記入しますので、書き入れないで下さい。</a:t>
          </a:r>
        </a:p>
      </xdr:txBody>
    </xdr:sp>
    <xdr:clientData/>
  </xdr:twoCellAnchor>
  <xdr:twoCellAnchor>
    <xdr:from>
      <xdr:col>10</xdr:col>
      <xdr:colOff>304800</xdr:colOff>
      <xdr:row>10</xdr:row>
      <xdr:rowOff>123825</xdr:rowOff>
    </xdr:from>
    <xdr:to>
      <xdr:col>15</xdr:col>
      <xdr:colOff>428625</xdr:colOff>
      <xdr:row>16</xdr:row>
      <xdr:rowOff>123825</xdr:rowOff>
    </xdr:to>
    <xdr:sp macro="" textlink="">
      <xdr:nvSpPr>
        <xdr:cNvPr id="11759" name="AutoShape 495">
          <a:extLst>
            <a:ext uri="{FF2B5EF4-FFF2-40B4-BE49-F238E27FC236}">
              <a16:creationId xmlns:a16="http://schemas.microsoft.com/office/drawing/2014/main" id="{00000000-0008-0000-0100-0000EF2D0000}"/>
            </a:ext>
          </a:extLst>
        </xdr:cNvPr>
        <xdr:cNvSpPr>
          <a:spLocks noChangeArrowheads="1"/>
        </xdr:cNvSpPr>
      </xdr:nvSpPr>
      <xdr:spPr bwMode="auto">
        <a:xfrm>
          <a:off x="7058025" y="2343150"/>
          <a:ext cx="3133725" cy="1371600"/>
        </a:xfrm>
        <a:prstGeom prst="wedgeRectCallout">
          <a:avLst>
            <a:gd name="adj1" fmla="val -55472"/>
            <a:gd name="adj2" fmla="val -7222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①当月が1回目の場合は「前月出来高」は０と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記入してください。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②複数月にわたる場合は３ヵ月前までを記入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して下さい。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③最終残金１０％の請求の場合でも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「当月出来高」１００％、「前月出来高」１００％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と記入して添付して下さい。</a:t>
          </a:r>
        </a:p>
      </xdr:txBody>
    </xdr:sp>
    <xdr:clientData/>
  </xdr:twoCellAnchor>
  <xdr:twoCellAnchor>
    <xdr:from>
      <xdr:col>10</xdr:col>
      <xdr:colOff>352425</xdr:colOff>
      <xdr:row>76</xdr:row>
      <xdr:rowOff>123825</xdr:rowOff>
    </xdr:from>
    <xdr:to>
      <xdr:col>15</xdr:col>
      <xdr:colOff>561975</xdr:colOff>
      <xdr:row>82</xdr:row>
      <xdr:rowOff>9525</xdr:rowOff>
    </xdr:to>
    <xdr:sp macro="" textlink="">
      <xdr:nvSpPr>
        <xdr:cNvPr id="11760" name="AutoShape 496">
          <a:extLst>
            <a:ext uri="{FF2B5EF4-FFF2-40B4-BE49-F238E27FC236}">
              <a16:creationId xmlns:a16="http://schemas.microsoft.com/office/drawing/2014/main" id="{00000000-0008-0000-0100-0000F02D0000}"/>
            </a:ext>
          </a:extLst>
        </xdr:cNvPr>
        <xdr:cNvSpPr>
          <a:spLocks noChangeArrowheads="1"/>
        </xdr:cNvSpPr>
      </xdr:nvSpPr>
      <xdr:spPr bwMode="auto">
        <a:xfrm>
          <a:off x="7105650" y="17268825"/>
          <a:ext cx="3219450" cy="1257300"/>
        </a:xfrm>
        <a:prstGeom prst="wedgeRectCallout">
          <a:avLst>
            <a:gd name="adj1" fmla="val -48815"/>
            <a:gd name="adj2" fmla="val -7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①当月が1回目の場合は「前月出来高」は０と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記入してください。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②複数月にわたる場合は３ヵ月前までを記入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して下さい。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③最終残金１０％の請求の場合でも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「当月出来高」１００％、「前月出来高」１００％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と記入して添付して下さい。</a:t>
          </a:r>
        </a:p>
      </xdr:txBody>
    </xdr:sp>
    <xdr:clientData/>
  </xdr:twoCellAnchor>
  <xdr:twoCellAnchor>
    <xdr:from>
      <xdr:col>10</xdr:col>
      <xdr:colOff>85725</xdr:colOff>
      <xdr:row>83</xdr:row>
      <xdr:rowOff>0</xdr:rowOff>
    </xdr:from>
    <xdr:to>
      <xdr:col>13</xdr:col>
      <xdr:colOff>466725</xdr:colOff>
      <xdr:row>85</xdr:row>
      <xdr:rowOff>85725</xdr:rowOff>
    </xdr:to>
    <xdr:sp macro="" textlink="">
      <xdr:nvSpPr>
        <xdr:cNvPr id="11761" name="AutoShape 497">
          <a:extLst>
            <a:ext uri="{FF2B5EF4-FFF2-40B4-BE49-F238E27FC236}">
              <a16:creationId xmlns:a16="http://schemas.microsoft.com/office/drawing/2014/main" id="{00000000-0008-0000-0100-0000F12D0000}"/>
            </a:ext>
          </a:extLst>
        </xdr:cNvPr>
        <xdr:cNvSpPr>
          <a:spLocks noChangeArrowheads="1"/>
        </xdr:cNvSpPr>
      </xdr:nvSpPr>
      <xdr:spPr bwMode="auto">
        <a:xfrm>
          <a:off x="6838950" y="18745200"/>
          <a:ext cx="2114550" cy="542925"/>
        </a:xfrm>
        <a:prstGeom prst="wedgeRectCallout">
          <a:avLst>
            <a:gd name="adj1" fmla="val -62574"/>
            <a:gd name="adj2" fmla="val 104546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この欄は現場担当者が記入しますので、書き入れないで下さい。</a:t>
          </a:r>
        </a:p>
      </xdr:txBody>
    </xdr:sp>
    <xdr:clientData/>
  </xdr:twoCellAnchor>
  <xdr:twoCellAnchor>
    <xdr:from>
      <xdr:col>4</xdr:col>
      <xdr:colOff>228600</xdr:colOff>
      <xdr:row>63</xdr:row>
      <xdr:rowOff>0</xdr:rowOff>
    </xdr:from>
    <xdr:to>
      <xdr:col>4</xdr:col>
      <xdr:colOff>228600</xdr:colOff>
      <xdr:row>63</xdr:row>
      <xdr:rowOff>0</xdr:rowOff>
    </xdr:to>
    <xdr:sp macro="" textlink="">
      <xdr:nvSpPr>
        <xdr:cNvPr id="11762" name="Line 498">
          <a:extLst>
            <a:ext uri="{FF2B5EF4-FFF2-40B4-BE49-F238E27FC236}">
              <a16:creationId xmlns:a16="http://schemas.microsoft.com/office/drawing/2014/main" id="{00000000-0008-0000-0100-0000F22D0000}"/>
            </a:ext>
          </a:extLst>
        </xdr:cNvPr>
        <xdr:cNvSpPr>
          <a:spLocks noChangeShapeType="1"/>
        </xdr:cNvSpPr>
      </xdr:nvSpPr>
      <xdr:spPr bwMode="auto">
        <a:xfrm>
          <a:off x="3143250" y="14268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1763" name="Line 499">
          <a:extLst>
            <a:ext uri="{FF2B5EF4-FFF2-40B4-BE49-F238E27FC236}">
              <a16:creationId xmlns:a16="http://schemas.microsoft.com/office/drawing/2014/main" id="{00000000-0008-0000-0100-0000F32D0000}"/>
            </a:ext>
          </a:extLst>
        </xdr:cNvPr>
        <xdr:cNvSpPr>
          <a:spLocks noChangeShapeType="1"/>
        </xdr:cNvSpPr>
      </xdr:nvSpPr>
      <xdr:spPr bwMode="auto">
        <a:xfrm>
          <a:off x="3143250" y="142684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1764" name="Line 500">
          <a:extLst>
            <a:ext uri="{FF2B5EF4-FFF2-40B4-BE49-F238E27FC236}">
              <a16:creationId xmlns:a16="http://schemas.microsoft.com/office/drawing/2014/main" id="{00000000-0008-0000-0100-0000F42D0000}"/>
            </a:ext>
          </a:extLst>
        </xdr:cNvPr>
        <xdr:cNvSpPr>
          <a:spLocks noChangeShapeType="1"/>
        </xdr:cNvSpPr>
      </xdr:nvSpPr>
      <xdr:spPr bwMode="auto">
        <a:xfrm>
          <a:off x="3143250" y="142684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9525</xdr:colOff>
      <xdr:row>63</xdr:row>
      <xdr:rowOff>0</xdr:rowOff>
    </xdr:to>
    <xdr:sp macro="" textlink="">
      <xdr:nvSpPr>
        <xdr:cNvPr id="11765" name="Line 501">
          <a:extLst>
            <a:ext uri="{FF2B5EF4-FFF2-40B4-BE49-F238E27FC236}">
              <a16:creationId xmlns:a16="http://schemas.microsoft.com/office/drawing/2014/main" id="{00000000-0008-0000-0100-0000F52D0000}"/>
            </a:ext>
          </a:extLst>
        </xdr:cNvPr>
        <xdr:cNvSpPr>
          <a:spLocks noChangeShapeType="1"/>
        </xdr:cNvSpPr>
      </xdr:nvSpPr>
      <xdr:spPr bwMode="auto">
        <a:xfrm>
          <a:off x="3143250" y="14268450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1766" name="Line 502">
          <a:extLst>
            <a:ext uri="{FF2B5EF4-FFF2-40B4-BE49-F238E27FC236}">
              <a16:creationId xmlns:a16="http://schemas.microsoft.com/office/drawing/2014/main" id="{00000000-0008-0000-0100-0000F62D0000}"/>
            </a:ext>
          </a:extLst>
        </xdr:cNvPr>
        <xdr:cNvSpPr>
          <a:spLocks noChangeShapeType="1"/>
        </xdr:cNvSpPr>
      </xdr:nvSpPr>
      <xdr:spPr bwMode="auto">
        <a:xfrm>
          <a:off x="3143250" y="142684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0</xdr:rowOff>
    </xdr:from>
    <xdr:to>
      <xdr:col>6</xdr:col>
      <xdr:colOff>0</xdr:colOff>
      <xdr:row>63</xdr:row>
      <xdr:rowOff>0</xdr:rowOff>
    </xdr:to>
    <xdr:sp macro="" textlink="">
      <xdr:nvSpPr>
        <xdr:cNvPr id="11767" name="Line 503">
          <a:extLst>
            <a:ext uri="{FF2B5EF4-FFF2-40B4-BE49-F238E27FC236}">
              <a16:creationId xmlns:a16="http://schemas.microsoft.com/office/drawing/2014/main" id="{00000000-0008-0000-0100-0000F72D0000}"/>
            </a:ext>
          </a:extLst>
        </xdr:cNvPr>
        <xdr:cNvSpPr>
          <a:spLocks noChangeShapeType="1"/>
        </xdr:cNvSpPr>
      </xdr:nvSpPr>
      <xdr:spPr bwMode="auto">
        <a:xfrm>
          <a:off x="3143250" y="1426845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63</xdr:row>
      <xdr:rowOff>0</xdr:rowOff>
    </xdr:from>
    <xdr:to>
      <xdr:col>4</xdr:col>
      <xdr:colOff>228600</xdr:colOff>
      <xdr:row>63</xdr:row>
      <xdr:rowOff>0</xdr:rowOff>
    </xdr:to>
    <xdr:sp macro="" textlink="">
      <xdr:nvSpPr>
        <xdr:cNvPr id="11768" name="Line 504">
          <a:extLst>
            <a:ext uri="{FF2B5EF4-FFF2-40B4-BE49-F238E27FC236}">
              <a16:creationId xmlns:a16="http://schemas.microsoft.com/office/drawing/2014/main" id="{00000000-0008-0000-0100-0000F82D0000}"/>
            </a:ext>
          </a:extLst>
        </xdr:cNvPr>
        <xdr:cNvSpPr>
          <a:spLocks noChangeShapeType="1"/>
        </xdr:cNvSpPr>
      </xdr:nvSpPr>
      <xdr:spPr bwMode="auto">
        <a:xfrm flipH="1">
          <a:off x="342900" y="1426845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13</xdr:row>
      <xdr:rowOff>28575</xdr:rowOff>
    </xdr:from>
    <xdr:to>
      <xdr:col>7</xdr:col>
      <xdr:colOff>190500</xdr:colOff>
      <xdr:row>14</xdr:row>
      <xdr:rowOff>219075</xdr:rowOff>
    </xdr:to>
    <xdr:sp macro="" textlink="">
      <xdr:nvSpPr>
        <xdr:cNvPr id="11772" name="Text Box 508">
          <a:extLst>
            <a:ext uri="{FF2B5EF4-FFF2-40B4-BE49-F238E27FC236}">
              <a16:creationId xmlns:a16="http://schemas.microsoft.com/office/drawing/2014/main" id="{00000000-0008-0000-0100-0000FC2D0000}"/>
            </a:ext>
          </a:extLst>
        </xdr:cNvPr>
        <xdr:cNvSpPr txBox="1">
          <a:spLocks noChangeArrowheads="1"/>
        </xdr:cNvSpPr>
      </xdr:nvSpPr>
      <xdr:spPr bwMode="auto">
        <a:xfrm>
          <a:off x="2333625" y="2933700"/>
          <a:ext cx="2514600" cy="4191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21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単独工種の場合</a:t>
          </a:r>
        </a:p>
        <a:p>
          <a:pPr algn="ctr" rtl="0">
            <a:lnSpc>
              <a:spcPts val="2000"/>
            </a:lnSpc>
            <a:defRPr sz="1000"/>
          </a:pPr>
          <a:endParaRPr lang="ja-JP" altLang="en-US" sz="18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1092200</xdr:colOff>
      <xdr:row>44</xdr:row>
      <xdr:rowOff>66675</xdr:rowOff>
    </xdr:from>
    <xdr:to>
      <xdr:col>7</xdr:col>
      <xdr:colOff>393700</xdr:colOff>
      <xdr:row>47</xdr:row>
      <xdr:rowOff>104775</xdr:rowOff>
    </xdr:to>
    <xdr:sp macro="" textlink="">
      <xdr:nvSpPr>
        <xdr:cNvPr id="11774" name="Text Box 510">
          <a:extLst>
            <a:ext uri="{FF2B5EF4-FFF2-40B4-BE49-F238E27FC236}">
              <a16:creationId xmlns:a16="http://schemas.microsoft.com/office/drawing/2014/main" id="{00000000-0008-0000-0100-0000FE2D0000}"/>
            </a:ext>
          </a:extLst>
        </xdr:cNvPr>
        <xdr:cNvSpPr txBox="1">
          <a:spLocks noChangeArrowheads="1"/>
        </xdr:cNvSpPr>
      </xdr:nvSpPr>
      <xdr:spPr bwMode="auto">
        <a:xfrm>
          <a:off x="1435100" y="9972675"/>
          <a:ext cx="3632200" cy="723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ctr" upright="1"/>
        <a:lstStyle/>
        <a:p>
          <a:pPr algn="ctr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複数工種ある場合</a:t>
          </a:r>
        </a:p>
        <a:p>
          <a:pPr algn="ctr" rtl="0">
            <a:lnSpc>
              <a:spcPts val="2000"/>
            </a:lnSpc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工事種別を記入してください。</a:t>
          </a:r>
        </a:p>
      </xdr:txBody>
    </xdr:sp>
    <xdr:clientData/>
  </xdr:twoCellAnchor>
  <xdr:twoCellAnchor>
    <xdr:from>
      <xdr:col>9</xdr:col>
      <xdr:colOff>638175</xdr:colOff>
      <xdr:row>55</xdr:row>
      <xdr:rowOff>180975</xdr:rowOff>
    </xdr:from>
    <xdr:to>
      <xdr:col>13</xdr:col>
      <xdr:colOff>200025</xdr:colOff>
      <xdr:row>57</xdr:row>
      <xdr:rowOff>114300</xdr:rowOff>
    </xdr:to>
    <xdr:sp macro="" textlink="">
      <xdr:nvSpPr>
        <xdr:cNvPr id="11775" name="AutoShape 511">
          <a:extLst>
            <a:ext uri="{FF2B5EF4-FFF2-40B4-BE49-F238E27FC236}">
              <a16:creationId xmlns:a16="http://schemas.microsoft.com/office/drawing/2014/main" id="{00000000-0008-0000-0100-0000FF2D0000}"/>
            </a:ext>
          </a:extLst>
        </xdr:cNvPr>
        <xdr:cNvSpPr>
          <a:spLocks noChangeArrowheads="1"/>
        </xdr:cNvSpPr>
      </xdr:nvSpPr>
      <xdr:spPr bwMode="auto">
        <a:xfrm>
          <a:off x="6572250" y="12620625"/>
          <a:ext cx="2114550" cy="390525"/>
        </a:xfrm>
        <a:prstGeom prst="wedgeRectCallout">
          <a:avLst>
            <a:gd name="adj1" fmla="val -67366"/>
            <a:gd name="adj2" fmla="val 12045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この欄は現場担当者が記入しますので、書き入れないで下さい。</a:t>
          </a:r>
        </a:p>
      </xdr:txBody>
    </xdr:sp>
    <xdr:clientData/>
  </xdr:twoCellAnchor>
  <xdr:twoCellAnchor>
    <xdr:from>
      <xdr:col>11</xdr:col>
      <xdr:colOff>190500</xdr:colOff>
      <xdr:row>45</xdr:row>
      <xdr:rowOff>47625</xdr:rowOff>
    </xdr:from>
    <xdr:to>
      <xdr:col>15</xdr:col>
      <xdr:colOff>704850</xdr:colOff>
      <xdr:row>51</xdr:row>
      <xdr:rowOff>114300</xdr:rowOff>
    </xdr:to>
    <xdr:sp macro="" textlink="">
      <xdr:nvSpPr>
        <xdr:cNvPr id="11776" name="AutoShape 512">
          <a:extLst>
            <a:ext uri="{FF2B5EF4-FFF2-40B4-BE49-F238E27FC236}">
              <a16:creationId xmlns:a16="http://schemas.microsoft.com/office/drawing/2014/main" id="{00000000-0008-0000-0100-0000002E0000}"/>
            </a:ext>
          </a:extLst>
        </xdr:cNvPr>
        <xdr:cNvSpPr>
          <a:spLocks noChangeArrowheads="1"/>
        </xdr:cNvSpPr>
      </xdr:nvSpPr>
      <xdr:spPr bwMode="auto">
        <a:xfrm>
          <a:off x="7400925" y="10201275"/>
          <a:ext cx="3067050" cy="1438275"/>
        </a:xfrm>
        <a:prstGeom prst="wedgeRectCallout">
          <a:avLst>
            <a:gd name="adj1" fmla="val -50310"/>
            <a:gd name="adj2" fmla="val -8244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①当月が1回目の場合は「前月出来高」は０と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記入してください。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②複数月にわたる場合は３ヵ月前までを記入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して下さい。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③最終残金１０％の請求の場合でも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「当月出来高」１００％、「前月出来高」１００％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と記入して添付して下さい。</a:t>
          </a:r>
        </a:p>
      </xdr:txBody>
    </xdr:sp>
    <xdr:clientData/>
  </xdr:twoCellAnchor>
  <xdr:twoCellAnchor>
    <xdr:from>
      <xdr:col>11</xdr:col>
      <xdr:colOff>762000</xdr:colOff>
      <xdr:row>1</xdr:row>
      <xdr:rowOff>44824</xdr:rowOff>
    </xdr:from>
    <xdr:to>
      <xdr:col>15</xdr:col>
      <xdr:colOff>731184</xdr:colOff>
      <xdr:row>2</xdr:row>
      <xdr:rowOff>106457</xdr:rowOff>
    </xdr:to>
    <xdr:sp macro="" textlink="">
      <xdr:nvSpPr>
        <xdr:cNvPr id="509" name="四角形吹き出し 508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/>
      </xdr:nvSpPr>
      <xdr:spPr bwMode="auto">
        <a:xfrm>
          <a:off x="7978588" y="268942"/>
          <a:ext cx="2524125" cy="285750"/>
        </a:xfrm>
        <a:prstGeom prst="wedgeRectCallout">
          <a:avLst>
            <a:gd name="adj1" fmla="val 42186"/>
            <a:gd name="adj2" fmla="val 819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○○○○</a:t>
          </a:r>
          <a:r>
            <a:rPr kumimoji="1" lang="en-US" altLang="ja-JP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</a:t>
          </a:r>
          <a:r>
            <a:rPr kumimoji="1" lang="en-US" altLang="ja-JP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　で入力してください</a:t>
          </a:r>
        </a:p>
      </xdr:txBody>
    </xdr:sp>
    <xdr:clientData/>
  </xdr:twoCellAnchor>
  <xdr:twoCellAnchor>
    <xdr:from>
      <xdr:col>11</xdr:col>
      <xdr:colOff>616324</xdr:colOff>
      <xdr:row>33</xdr:row>
      <xdr:rowOff>0</xdr:rowOff>
    </xdr:from>
    <xdr:to>
      <xdr:col>15</xdr:col>
      <xdr:colOff>585508</xdr:colOff>
      <xdr:row>34</xdr:row>
      <xdr:rowOff>61633</xdr:rowOff>
    </xdr:to>
    <xdr:sp macro="" textlink="">
      <xdr:nvSpPr>
        <xdr:cNvPr id="510" name="四角形吹き出し 509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/>
      </xdr:nvSpPr>
      <xdr:spPr bwMode="auto">
        <a:xfrm>
          <a:off x="7832912" y="7362265"/>
          <a:ext cx="2524125" cy="285750"/>
        </a:xfrm>
        <a:prstGeom prst="wedgeRectCallout">
          <a:avLst>
            <a:gd name="adj1" fmla="val 42186"/>
            <a:gd name="adj2" fmla="val 819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○○○○</a:t>
          </a:r>
          <a:r>
            <a:rPr kumimoji="1" lang="en-US" altLang="ja-JP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</a:t>
          </a:r>
          <a:r>
            <a:rPr kumimoji="1" lang="en-US" altLang="ja-JP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　で入力してください</a:t>
          </a:r>
        </a:p>
      </xdr:txBody>
    </xdr:sp>
    <xdr:clientData/>
  </xdr:twoCellAnchor>
  <xdr:twoCellAnchor>
    <xdr:from>
      <xdr:col>11</xdr:col>
      <xdr:colOff>705970</xdr:colOff>
      <xdr:row>64</xdr:row>
      <xdr:rowOff>201707</xdr:rowOff>
    </xdr:from>
    <xdr:to>
      <xdr:col>15</xdr:col>
      <xdr:colOff>675154</xdr:colOff>
      <xdr:row>66</xdr:row>
      <xdr:rowOff>39222</xdr:rowOff>
    </xdr:to>
    <xdr:sp macro="" textlink="">
      <xdr:nvSpPr>
        <xdr:cNvPr id="511" name="四角形吹き出し 510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/>
      </xdr:nvSpPr>
      <xdr:spPr bwMode="auto">
        <a:xfrm>
          <a:off x="7922558" y="14478001"/>
          <a:ext cx="2524125" cy="285750"/>
        </a:xfrm>
        <a:prstGeom prst="wedgeRectCallout">
          <a:avLst>
            <a:gd name="adj1" fmla="val 42186"/>
            <a:gd name="adj2" fmla="val 8197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○○○○</a:t>
          </a:r>
          <a:r>
            <a:rPr kumimoji="1" lang="en-US" altLang="ja-JP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</a:t>
          </a:r>
          <a:r>
            <a:rPr kumimoji="1" lang="en-US" altLang="ja-JP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/</a:t>
          </a:r>
          <a:r>
            <a:rPr kumimoji="1" lang="ja-JP" altLang="en-US" sz="1000" b="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○○　で入力してください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18" name="Line 2">
          <a:extLst>
            <a:ext uri="{FF2B5EF4-FFF2-40B4-BE49-F238E27FC236}">
              <a16:creationId xmlns:a16="http://schemas.microsoft.com/office/drawing/2014/main" id="{00000000-0008-0000-0200-000002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19" name="Line 3">
          <a:extLst>
            <a:ext uri="{FF2B5EF4-FFF2-40B4-BE49-F238E27FC236}">
              <a16:creationId xmlns:a16="http://schemas.microsoft.com/office/drawing/2014/main" id="{00000000-0008-0000-0200-0000032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20" name="Line 4">
          <a:extLst>
            <a:ext uri="{FF2B5EF4-FFF2-40B4-BE49-F238E27FC236}">
              <a16:creationId xmlns:a16="http://schemas.microsoft.com/office/drawing/2014/main" id="{00000000-0008-0000-0200-000004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21" name="Line 5">
          <a:extLst>
            <a:ext uri="{FF2B5EF4-FFF2-40B4-BE49-F238E27FC236}">
              <a16:creationId xmlns:a16="http://schemas.microsoft.com/office/drawing/2014/main" id="{00000000-0008-0000-0200-000005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22" name="Line 6">
          <a:extLst>
            <a:ext uri="{FF2B5EF4-FFF2-40B4-BE49-F238E27FC236}">
              <a16:creationId xmlns:a16="http://schemas.microsoft.com/office/drawing/2014/main" id="{00000000-0008-0000-0200-000006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23" name="Line 7">
          <a:extLst>
            <a:ext uri="{FF2B5EF4-FFF2-40B4-BE49-F238E27FC236}">
              <a16:creationId xmlns:a16="http://schemas.microsoft.com/office/drawing/2014/main" id="{00000000-0008-0000-0200-000007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24" name="Line 8">
          <a:extLst>
            <a:ext uri="{FF2B5EF4-FFF2-40B4-BE49-F238E27FC236}">
              <a16:creationId xmlns:a16="http://schemas.microsoft.com/office/drawing/2014/main" id="{00000000-0008-0000-0200-0000082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25" name="Line 9">
          <a:extLst>
            <a:ext uri="{FF2B5EF4-FFF2-40B4-BE49-F238E27FC236}">
              <a16:creationId xmlns:a16="http://schemas.microsoft.com/office/drawing/2014/main" id="{00000000-0008-0000-0200-000009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26" name="Line 10">
          <a:extLst>
            <a:ext uri="{FF2B5EF4-FFF2-40B4-BE49-F238E27FC236}">
              <a16:creationId xmlns:a16="http://schemas.microsoft.com/office/drawing/2014/main" id="{00000000-0008-0000-0200-00000A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27" name="Line 11">
          <a:extLst>
            <a:ext uri="{FF2B5EF4-FFF2-40B4-BE49-F238E27FC236}">
              <a16:creationId xmlns:a16="http://schemas.microsoft.com/office/drawing/2014/main" id="{00000000-0008-0000-0200-00000B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28" name="Line 12">
          <a:extLst>
            <a:ext uri="{FF2B5EF4-FFF2-40B4-BE49-F238E27FC236}">
              <a16:creationId xmlns:a16="http://schemas.microsoft.com/office/drawing/2014/main" id="{00000000-0008-0000-0200-00000C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29" name="Line 13">
          <a:extLst>
            <a:ext uri="{FF2B5EF4-FFF2-40B4-BE49-F238E27FC236}">
              <a16:creationId xmlns:a16="http://schemas.microsoft.com/office/drawing/2014/main" id="{00000000-0008-0000-0200-00000D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30" name="Line 14">
          <a:extLst>
            <a:ext uri="{FF2B5EF4-FFF2-40B4-BE49-F238E27FC236}">
              <a16:creationId xmlns:a16="http://schemas.microsoft.com/office/drawing/2014/main" id="{00000000-0008-0000-0200-00000E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31" name="Line 15">
          <a:extLst>
            <a:ext uri="{FF2B5EF4-FFF2-40B4-BE49-F238E27FC236}">
              <a16:creationId xmlns:a16="http://schemas.microsoft.com/office/drawing/2014/main" id="{00000000-0008-0000-0200-00000F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32" name="Line 16">
          <a:extLst>
            <a:ext uri="{FF2B5EF4-FFF2-40B4-BE49-F238E27FC236}">
              <a16:creationId xmlns:a16="http://schemas.microsoft.com/office/drawing/2014/main" id="{00000000-0008-0000-0200-000010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33" name="Line 17">
          <a:extLst>
            <a:ext uri="{FF2B5EF4-FFF2-40B4-BE49-F238E27FC236}">
              <a16:creationId xmlns:a16="http://schemas.microsoft.com/office/drawing/2014/main" id="{00000000-0008-0000-0200-000011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34" name="Line 18">
          <a:extLst>
            <a:ext uri="{FF2B5EF4-FFF2-40B4-BE49-F238E27FC236}">
              <a16:creationId xmlns:a16="http://schemas.microsoft.com/office/drawing/2014/main" id="{00000000-0008-0000-0200-000012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35" name="Line 19">
          <a:extLst>
            <a:ext uri="{FF2B5EF4-FFF2-40B4-BE49-F238E27FC236}">
              <a16:creationId xmlns:a16="http://schemas.microsoft.com/office/drawing/2014/main" id="{00000000-0008-0000-0200-000013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36" name="Line 20">
          <a:extLst>
            <a:ext uri="{FF2B5EF4-FFF2-40B4-BE49-F238E27FC236}">
              <a16:creationId xmlns:a16="http://schemas.microsoft.com/office/drawing/2014/main" id="{00000000-0008-0000-0200-000014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37" name="Line 21">
          <a:extLst>
            <a:ext uri="{FF2B5EF4-FFF2-40B4-BE49-F238E27FC236}">
              <a16:creationId xmlns:a16="http://schemas.microsoft.com/office/drawing/2014/main" id="{00000000-0008-0000-0200-000015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38" name="Line 22">
          <a:extLst>
            <a:ext uri="{FF2B5EF4-FFF2-40B4-BE49-F238E27FC236}">
              <a16:creationId xmlns:a16="http://schemas.microsoft.com/office/drawing/2014/main" id="{00000000-0008-0000-0200-000016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249" name="Line 33">
          <a:extLst>
            <a:ext uri="{FF2B5EF4-FFF2-40B4-BE49-F238E27FC236}">
              <a16:creationId xmlns:a16="http://schemas.microsoft.com/office/drawing/2014/main" id="{00000000-0008-0000-0200-0000212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0" name="Line 34">
          <a:extLst>
            <a:ext uri="{FF2B5EF4-FFF2-40B4-BE49-F238E27FC236}">
              <a16:creationId xmlns:a16="http://schemas.microsoft.com/office/drawing/2014/main" id="{00000000-0008-0000-0200-0000222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2" name="Line 36">
          <a:extLst>
            <a:ext uri="{FF2B5EF4-FFF2-40B4-BE49-F238E27FC236}">
              <a16:creationId xmlns:a16="http://schemas.microsoft.com/office/drawing/2014/main" id="{00000000-0008-0000-0200-000024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3" name="Line 37">
          <a:extLst>
            <a:ext uri="{FF2B5EF4-FFF2-40B4-BE49-F238E27FC236}">
              <a16:creationId xmlns:a16="http://schemas.microsoft.com/office/drawing/2014/main" id="{00000000-0008-0000-0200-0000252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4" name="Line 38">
          <a:extLst>
            <a:ext uri="{FF2B5EF4-FFF2-40B4-BE49-F238E27FC236}">
              <a16:creationId xmlns:a16="http://schemas.microsoft.com/office/drawing/2014/main" id="{00000000-0008-0000-0200-000026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5" name="Line 39">
          <a:extLst>
            <a:ext uri="{FF2B5EF4-FFF2-40B4-BE49-F238E27FC236}">
              <a16:creationId xmlns:a16="http://schemas.microsoft.com/office/drawing/2014/main" id="{00000000-0008-0000-0200-000027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6" name="Line 40">
          <a:extLst>
            <a:ext uri="{FF2B5EF4-FFF2-40B4-BE49-F238E27FC236}">
              <a16:creationId xmlns:a16="http://schemas.microsoft.com/office/drawing/2014/main" id="{00000000-0008-0000-0200-000028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7" name="Line 41">
          <a:extLst>
            <a:ext uri="{FF2B5EF4-FFF2-40B4-BE49-F238E27FC236}">
              <a16:creationId xmlns:a16="http://schemas.microsoft.com/office/drawing/2014/main" id="{00000000-0008-0000-0200-000029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8" name="Line 42">
          <a:extLst>
            <a:ext uri="{FF2B5EF4-FFF2-40B4-BE49-F238E27FC236}">
              <a16:creationId xmlns:a16="http://schemas.microsoft.com/office/drawing/2014/main" id="{00000000-0008-0000-0200-00002A2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59" name="Line 43">
          <a:extLst>
            <a:ext uri="{FF2B5EF4-FFF2-40B4-BE49-F238E27FC236}">
              <a16:creationId xmlns:a16="http://schemas.microsoft.com/office/drawing/2014/main" id="{00000000-0008-0000-0200-00002B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0" name="Line 44">
          <a:extLst>
            <a:ext uri="{FF2B5EF4-FFF2-40B4-BE49-F238E27FC236}">
              <a16:creationId xmlns:a16="http://schemas.microsoft.com/office/drawing/2014/main" id="{00000000-0008-0000-0200-00002C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1" name="Line 45">
          <a:extLst>
            <a:ext uri="{FF2B5EF4-FFF2-40B4-BE49-F238E27FC236}">
              <a16:creationId xmlns:a16="http://schemas.microsoft.com/office/drawing/2014/main" id="{00000000-0008-0000-0200-00002D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2" name="Line 46">
          <a:extLst>
            <a:ext uri="{FF2B5EF4-FFF2-40B4-BE49-F238E27FC236}">
              <a16:creationId xmlns:a16="http://schemas.microsoft.com/office/drawing/2014/main" id="{00000000-0008-0000-0200-00002E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3" name="Line 47">
          <a:extLst>
            <a:ext uri="{FF2B5EF4-FFF2-40B4-BE49-F238E27FC236}">
              <a16:creationId xmlns:a16="http://schemas.microsoft.com/office/drawing/2014/main" id="{00000000-0008-0000-0200-00002F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4" name="Line 48">
          <a:extLst>
            <a:ext uri="{FF2B5EF4-FFF2-40B4-BE49-F238E27FC236}">
              <a16:creationId xmlns:a16="http://schemas.microsoft.com/office/drawing/2014/main" id="{00000000-0008-0000-0200-000030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5" name="Line 49">
          <a:extLst>
            <a:ext uri="{FF2B5EF4-FFF2-40B4-BE49-F238E27FC236}">
              <a16:creationId xmlns:a16="http://schemas.microsoft.com/office/drawing/2014/main" id="{00000000-0008-0000-0200-000031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6" name="Line 50">
          <a:extLst>
            <a:ext uri="{FF2B5EF4-FFF2-40B4-BE49-F238E27FC236}">
              <a16:creationId xmlns:a16="http://schemas.microsoft.com/office/drawing/2014/main" id="{00000000-0008-0000-0200-000032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7" name="Line 51">
          <a:extLst>
            <a:ext uri="{FF2B5EF4-FFF2-40B4-BE49-F238E27FC236}">
              <a16:creationId xmlns:a16="http://schemas.microsoft.com/office/drawing/2014/main" id="{00000000-0008-0000-0200-000033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8" name="Line 52">
          <a:extLst>
            <a:ext uri="{FF2B5EF4-FFF2-40B4-BE49-F238E27FC236}">
              <a16:creationId xmlns:a16="http://schemas.microsoft.com/office/drawing/2014/main" id="{00000000-0008-0000-0200-000034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69" name="Line 53">
          <a:extLst>
            <a:ext uri="{FF2B5EF4-FFF2-40B4-BE49-F238E27FC236}">
              <a16:creationId xmlns:a16="http://schemas.microsoft.com/office/drawing/2014/main" id="{00000000-0008-0000-0200-000035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70" name="Line 54">
          <a:extLst>
            <a:ext uri="{FF2B5EF4-FFF2-40B4-BE49-F238E27FC236}">
              <a16:creationId xmlns:a16="http://schemas.microsoft.com/office/drawing/2014/main" id="{00000000-0008-0000-0200-000036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71" name="Line 55">
          <a:extLst>
            <a:ext uri="{FF2B5EF4-FFF2-40B4-BE49-F238E27FC236}">
              <a16:creationId xmlns:a16="http://schemas.microsoft.com/office/drawing/2014/main" id="{00000000-0008-0000-0200-000037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72" name="Line 56">
          <a:extLst>
            <a:ext uri="{FF2B5EF4-FFF2-40B4-BE49-F238E27FC236}">
              <a16:creationId xmlns:a16="http://schemas.microsoft.com/office/drawing/2014/main" id="{00000000-0008-0000-0200-000038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283" name="Line 67">
          <a:extLst>
            <a:ext uri="{FF2B5EF4-FFF2-40B4-BE49-F238E27FC236}">
              <a16:creationId xmlns:a16="http://schemas.microsoft.com/office/drawing/2014/main" id="{00000000-0008-0000-0200-0000432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84" name="Line 68">
          <a:extLst>
            <a:ext uri="{FF2B5EF4-FFF2-40B4-BE49-F238E27FC236}">
              <a16:creationId xmlns:a16="http://schemas.microsoft.com/office/drawing/2014/main" id="{00000000-0008-0000-0200-0000442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86" name="Line 70">
          <a:extLst>
            <a:ext uri="{FF2B5EF4-FFF2-40B4-BE49-F238E27FC236}">
              <a16:creationId xmlns:a16="http://schemas.microsoft.com/office/drawing/2014/main" id="{00000000-0008-0000-0200-000046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87" name="Line 71">
          <a:extLst>
            <a:ext uri="{FF2B5EF4-FFF2-40B4-BE49-F238E27FC236}">
              <a16:creationId xmlns:a16="http://schemas.microsoft.com/office/drawing/2014/main" id="{00000000-0008-0000-0200-0000472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88" name="Line 72">
          <a:extLst>
            <a:ext uri="{FF2B5EF4-FFF2-40B4-BE49-F238E27FC236}">
              <a16:creationId xmlns:a16="http://schemas.microsoft.com/office/drawing/2014/main" id="{00000000-0008-0000-0200-000048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89" name="Line 73">
          <a:extLst>
            <a:ext uri="{FF2B5EF4-FFF2-40B4-BE49-F238E27FC236}">
              <a16:creationId xmlns:a16="http://schemas.microsoft.com/office/drawing/2014/main" id="{00000000-0008-0000-0200-000049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90" name="Line 74">
          <a:extLst>
            <a:ext uri="{FF2B5EF4-FFF2-40B4-BE49-F238E27FC236}">
              <a16:creationId xmlns:a16="http://schemas.microsoft.com/office/drawing/2014/main" id="{00000000-0008-0000-0200-00004A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91" name="Line 75">
          <a:extLst>
            <a:ext uri="{FF2B5EF4-FFF2-40B4-BE49-F238E27FC236}">
              <a16:creationId xmlns:a16="http://schemas.microsoft.com/office/drawing/2014/main" id="{00000000-0008-0000-0200-00004B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92" name="Line 76">
          <a:extLst>
            <a:ext uri="{FF2B5EF4-FFF2-40B4-BE49-F238E27FC236}">
              <a16:creationId xmlns:a16="http://schemas.microsoft.com/office/drawing/2014/main" id="{00000000-0008-0000-0200-00004C2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93" name="Line 77">
          <a:extLst>
            <a:ext uri="{FF2B5EF4-FFF2-40B4-BE49-F238E27FC236}">
              <a16:creationId xmlns:a16="http://schemas.microsoft.com/office/drawing/2014/main" id="{00000000-0008-0000-0200-00004D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94" name="Line 78">
          <a:extLst>
            <a:ext uri="{FF2B5EF4-FFF2-40B4-BE49-F238E27FC236}">
              <a16:creationId xmlns:a16="http://schemas.microsoft.com/office/drawing/2014/main" id="{00000000-0008-0000-0200-00004E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95" name="Line 79">
          <a:extLst>
            <a:ext uri="{FF2B5EF4-FFF2-40B4-BE49-F238E27FC236}">
              <a16:creationId xmlns:a16="http://schemas.microsoft.com/office/drawing/2014/main" id="{00000000-0008-0000-0200-00004F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96" name="Line 80">
          <a:extLst>
            <a:ext uri="{FF2B5EF4-FFF2-40B4-BE49-F238E27FC236}">
              <a16:creationId xmlns:a16="http://schemas.microsoft.com/office/drawing/2014/main" id="{00000000-0008-0000-0200-000050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97" name="Line 81">
          <a:extLst>
            <a:ext uri="{FF2B5EF4-FFF2-40B4-BE49-F238E27FC236}">
              <a16:creationId xmlns:a16="http://schemas.microsoft.com/office/drawing/2014/main" id="{00000000-0008-0000-0200-000051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98" name="Line 82">
          <a:extLst>
            <a:ext uri="{FF2B5EF4-FFF2-40B4-BE49-F238E27FC236}">
              <a16:creationId xmlns:a16="http://schemas.microsoft.com/office/drawing/2014/main" id="{00000000-0008-0000-0200-000052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299" name="Line 83">
          <a:extLst>
            <a:ext uri="{FF2B5EF4-FFF2-40B4-BE49-F238E27FC236}">
              <a16:creationId xmlns:a16="http://schemas.microsoft.com/office/drawing/2014/main" id="{00000000-0008-0000-0200-000053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00" name="Line 84">
          <a:extLst>
            <a:ext uri="{FF2B5EF4-FFF2-40B4-BE49-F238E27FC236}">
              <a16:creationId xmlns:a16="http://schemas.microsoft.com/office/drawing/2014/main" id="{00000000-0008-0000-0200-000054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01" name="Line 85">
          <a:extLst>
            <a:ext uri="{FF2B5EF4-FFF2-40B4-BE49-F238E27FC236}">
              <a16:creationId xmlns:a16="http://schemas.microsoft.com/office/drawing/2014/main" id="{00000000-0008-0000-0200-000055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02" name="Line 86">
          <a:extLst>
            <a:ext uri="{FF2B5EF4-FFF2-40B4-BE49-F238E27FC236}">
              <a16:creationId xmlns:a16="http://schemas.microsoft.com/office/drawing/2014/main" id="{00000000-0008-0000-0200-000056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03" name="Line 87">
          <a:extLst>
            <a:ext uri="{FF2B5EF4-FFF2-40B4-BE49-F238E27FC236}">
              <a16:creationId xmlns:a16="http://schemas.microsoft.com/office/drawing/2014/main" id="{00000000-0008-0000-0200-000057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04" name="Line 88">
          <a:extLst>
            <a:ext uri="{FF2B5EF4-FFF2-40B4-BE49-F238E27FC236}">
              <a16:creationId xmlns:a16="http://schemas.microsoft.com/office/drawing/2014/main" id="{00000000-0008-0000-0200-000058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05" name="Line 89">
          <a:extLst>
            <a:ext uri="{FF2B5EF4-FFF2-40B4-BE49-F238E27FC236}">
              <a16:creationId xmlns:a16="http://schemas.microsoft.com/office/drawing/2014/main" id="{00000000-0008-0000-0200-000059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06" name="Line 90">
          <a:extLst>
            <a:ext uri="{FF2B5EF4-FFF2-40B4-BE49-F238E27FC236}">
              <a16:creationId xmlns:a16="http://schemas.microsoft.com/office/drawing/2014/main" id="{00000000-0008-0000-0200-00005A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317" name="Line 101">
          <a:extLst>
            <a:ext uri="{FF2B5EF4-FFF2-40B4-BE49-F238E27FC236}">
              <a16:creationId xmlns:a16="http://schemas.microsoft.com/office/drawing/2014/main" id="{00000000-0008-0000-0200-0000652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18" name="Line 102">
          <a:extLst>
            <a:ext uri="{FF2B5EF4-FFF2-40B4-BE49-F238E27FC236}">
              <a16:creationId xmlns:a16="http://schemas.microsoft.com/office/drawing/2014/main" id="{00000000-0008-0000-0200-0000662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20" name="Line 104">
          <a:extLst>
            <a:ext uri="{FF2B5EF4-FFF2-40B4-BE49-F238E27FC236}">
              <a16:creationId xmlns:a16="http://schemas.microsoft.com/office/drawing/2014/main" id="{00000000-0008-0000-0200-000068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21" name="Line 105">
          <a:extLst>
            <a:ext uri="{FF2B5EF4-FFF2-40B4-BE49-F238E27FC236}">
              <a16:creationId xmlns:a16="http://schemas.microsoft.com/office/drawing/2014/main" id="{00000000-0008-0000-0200-0000692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22" name="Line 106">
          <a:extLst>
            <a:ext uri="{FF2B5EF4-FFF2-40B4-BE49-F238E27FC236}">
              <a16:creationId xmlns:a16="http://schemas.microsoft.com/office/drawing/2014/main" id="{00000000-0008-0000-0200-00006A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23" name="Line 107">
          <a:extLst>
            <a:ext uri="{FF2B5EF4-FFF2-40B4-BE49-F238E27FC236}">
              <a16:creationId xmlns:a16="http://schemas.microsoft.com/office/drawing/2014/main" id="{00000000-0008-0000-0200-00006B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24" name="Line 108">
          <a:extLst>
            <a:ext uri="{FF2B5EF4-FFF2-40B4-BE49-F238E27FC236}">
              <a16:creationId xmlns:a16="http://schemas.microsoft.com/office/drawing/2014/main" id="{00000000-0008-0000-0200-00006C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25" name="Line 109">
          <a:extLst>
            <a:ext uri="{FF2B5EF4-FFF2-40B4-BE49-F238E27FC236}">
              <a16:creationId xmlns:a16="http://schemas.microsoft.com/office/drawing/2014/main" id="{00000000-0008-0000-0200-00006D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26" name="Line 110">
          <a:extLst>
            <a:ext uri="{FF2B5EF4-FFF2-40B4-BE49-F238E27FC236}">
              <a16:creationId xmlns:a16="http://schemas.microsoft.com/office/drawing/2014/main" id="{00000000-0008-0000-0200-00006E2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27" name="Line 111">
          <a:extLst>
            <a:ext uri="{FF2B5EF4-FFF2-40B4-BE49-F238E27FC236}">
              <a16:creationId xmlns:a16="http://schemas.microsoft.com/office/drawing/2014/main" id="{00000000-0008-0000-0200-00006F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28" name="Line 112">
          <a:extLst>
            <a:ext uri="{FF2B5EF4-FFF2-40B4-BE49-F238E27FC236}">
              <a16:creationId xmlns:a16="http://schemas.microsoft.com/office/drawing/2014/main" id="{00000000-0008-0000-0200-000070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29" name="Line 113">
          <a:extLst>
            <a:ext uri="{FF2B5EF4-FFF2-40B4-BE49-F238E27FC236}">
              <a16:creationId xmlns:a16="http://schemas.microsoft.com/office/drawing/2014/main" id="{00000000-0008-0000-0200-000071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30" name="Line 114">
          <a:extLst>
            <a:ext uri="{FF2B5EF4-FFF2-40B4-BE49-F238E27FC236}">
              <a16:creationId xmlns:a16="http://schemas.microsoft.com/office/drawing/2014/main" id="{00000000-0008-0000-0200-000072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31" name="Line 115">
          <a:extLst>
            <a:ext uri="{FF2B5EF4-FFF2-40B4-BE49-F238E27FC236}">
              <a16:creationId xmlns:a16="http://schemas.microsoft.com/office/drawing/2014/main" id="{00000000-0008-0000-0200-000073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32" name="Line 116">
          <a:extLst>
            <a:ext uri="{FF2B5EF4-FFF2-40B4-BE49-F238E27FC236}">
              <a16:creationId xmlns:a16="http://schemas.microsoft.com/office/drawing/2014/main" id="{00000000-0008-0000-0200-000074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33" name="Line 117">
          <a:extLst>
            <a:ext uri="{FF2B5EF4-FFF2-40B4-BE49-F238E27FC236}">
              <a16:creationId xmlns:a16="http://schemas.microsoft.com/office/drawing/2014/main" id="{00000000-0008-0000-0200-000075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34" name="Line 118">
          <a:extLst>
            <a:ext uri="{FF2B5EF4-FFF2-40B4-BE49-F238E27FC236}">
              <a16:creationId xmlns:a16="http://schemas.microsoft.com/office/drawing/2014/main" id="{00000000-0008-0000-0200-000076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35" name="Line 119">
          <a:extLst>
            <a:ext uri="{FF2B5EF4-FFF2-40B4-BE49-F238E27FC236}">
              <a16:creationId xmlns:a16="http://schemas.microsoft.com/office/drawing/2014/main" id="{00000000-0008-0000-0200-000077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36" name="Line 120">
          <a:extLst>
            <a:ext uri="{FF2B5EF4-FFF2-40B4-BE49-F238E27FC236}">
              <a16:creationId xmlns:a16="http://schemas.microsoft.com/office/drawing/2014/main" id="{00000000-0008-0000-0200-000078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37" name="Line 121">
          <a:extLst>
            <a:ext uri="{FF2B5EF4-FFF2-40B4-BE49-F238E27FC236}">
              <a16:creationId xmlns:a16="http://schemas.microsoft.com/office/drawing/2014/main" id="{00000000-0008-0000-0200-000079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38" name="Line 122">
          <a:extLst>
            <a:ext uri="{FF2B5EF4-FFF2-40B4-BE49-F238E27FC236}">
              <a16:creationId xmlns:a16="http://schemas.microsoft.com/office/drawing/2014/main" id="{00000000-0008-0000-0200-00007A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39" name="Line 123">
          <a:extLst>
            <a:ext uri="{FF2B5EF4-FFF2-40B4-BE49-F238E27FC236}">
              <a16:creationId xmlns:a16="http://schemas.microsoft.com/office/drawing/2014/main" id="{00000000-0008-0000-0200-00007B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40" name="Line 124">
          <a:extLst>
            <a:ext uri="{FF2B5EF4-FFF2-40B4-BE49-F238E27FC236}">
              <a16:creationId xmlns:a16="http://schemas.microsoft.com/office/drawing/2014/main" id="{00000000-0008-0000-0200-00007C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351" name="Line 135">
          <a:extLst>
            <a:ext uri="{FF2B5EF4-FFF2-40B4-BE49-F238E27FC236}">
              <a16:creationId xmlns:a16="http://schemas.microsoft.com/office/drawing/2014/main" id="{00000000-0008-0000-0200-0000872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52" name="Line 136">
          <a:extLst>
            <a:ext uri="{FF2B5EF4-FFF2-40B4-BE49-F238E27FC236}">
              <a16:creationId xmlns:a16="http://schemas.microsoft.com/office/drawing/2014/main" id="{00000000-0008-0000-0200-0000882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54" name="Line 138">
          <a:extLst>
            <a:ext uri="{FF2B5EF4-FFF2-40B4-BE49-F238E27FC236}">
              <a16:creationId xmlns:a16="http://schemas.microsoft.com/office/drawing/2014/main" id="{00000000-0008-0000-0200-00008A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55" name="Line 139">
          <a:extLst>
            <a:ext uri="{FF2B5EF4-FFF2-40B4-BE49-F238E27FC236}">
              <a16:creationId xmlns:a16="http://schemas.microsoft.com/office/drawing/2014/main" id="{00000000-0008-0000-0200-00008B2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56" name="Line 140">
          <a:extLst>
            <a:ext uri="{FF2B5EF4-FFF2-40B4-BE49-F238E27FC236}">
              <a16:creationId xmlns:a16="http://schemas.microsoft.com/office/drawing/2014/main" id="{00000000-0008-0000-0200-00008C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57" name="Line 141">
          <a:extLst>
            <a:ext uri="{FF2B5EF4-FFF2-40B4-BE49-F238E27FC236}">
              <a16:creationId xmlns:a16="http://schemas.microsoft.com/office/drawing/2014/main" id="{00000000-0008-0000-0200-00008D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58" name="Line 142">
          <a:extLst>
            <a:ext uri="{FF2B5EF4-FFF2-40B4-BE49-F238E27FC236}">
              <a16:creationId xmlns:a16="http://schemas.microsoft.com/office/drawing/2014/main" id="{00000000-0008-0000-0200-00008E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59" name="Line 143">
          <a:extLst>
            <a:ext uri="{FF2B5EF4-FFF2-40B4-BE49-F238E27FC236}">
              <a16:creationId xmlns:a16="http://schemas.microsoft.com/office/drawing/2014/main" id="{00000000-0008-0000-0200-00008F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60" name="Line 144">
          <a:extLst>
            <a:ext uri="{FF2B5EF4-FFF2-40B4-BE49-F238E27FC236}">
              <a16:creationId xmlns:a16="http://schemas.microsoft.com/office/drawing/2014/main" id="{00000000-0008-0000-0200-0000902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61" name="Line 145">
          <a:extLst>
            <a:ext uri="{FF2B5EF4-FFF2-40B4-BE49-F238E27FC236}">
              <a16:creationId xmlns:a16="http://schemas.microsoft.com/office/drawing/2014/main" id="{00000000-0008-0000-0200-000091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62" name="Line 146">
          <a:extLst>
            <a:ext uri="{FF2B5EF4-FFF2-40B4-BE49-F238E27FC236}">
              <a16:creationId xmlns:a16="http://schemas.microsoft.com/office/drawing/2014/main" id="{00000000-0008-0000-0200-000092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63" name="Line 147">
          <a:extLst>
            <a:ext uri="{FF2B5EF4-FFF2-40B4-BE49-F238E27FC236}">
              <a16:creationId xmlns:a16="http://schemas.microsoft.com/office/drawing/2014/main" id="{00000000-0008-0000-0200-000093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64" name="Line 148">
          <a:extLst>
            <a:ext uri="{FF2B5EF4-FFF2-40B4-BE49-F238E27FC236}">
              <a16:creationId xmlns:a16="http://schemas.microsoft.com/office/drawing/2014/main" id="{00000000-0008-0000-0200-000094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65" name="Line 149">
          <a:extLst>
            <a:ext uri="{FF2B5EF4-FFF2-40B4-BE49-F238E27FC236}">
              <a16:creationId xmlns:a16="http://schemas.microsoft.com/office/drawing/2014/main" id="{00000000-0008-0000-0200-000095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66" name="Line 150">
          <a:extLst>
            <a:ext uri="{FF2B5EF4-FFF2-40B4-BE49-F238E27FC236}">
              <a16:creationId xmlns:a16="http://schemas.microsoft.com/office/drawing/2014/main" id="{00000000-0008-0000-0200-000096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67" name="Line 151">
          <a:extLst>
            <a:ext uri="{FF2B5EF4-FFF2-40B4-BE49-F238E27FC236}">
              <a16:creationId xmlns:a16="http://schemas.microsoft.com/office/drawing/2014/main" id="{00000000-0008-0000-0200-000097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68" name="Line 152">
          <a:extLst>
            <a:ext uri="{FF2B5EF4-FFF2-40B4-BE49-F238E27FC236}">
              <a16:creationId xmlns:a16="http://schemas.microsoft.com/office/drawing/2014/main" id="{00000000-0008-0000-0200-000098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69" name="Line 153">
          <a:extLst>
            <a:ext uri="{FF2B5EF4-FFF2-40B4-BE49-F238E27FC236}">
              <a16:creationId xmlns:a16="http://schemas.microsoft.com/office/drawing/2014/main" id="{00000000-0008-0000-0200-000099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70" name="Line 154">
          <a:extLst>
            <a:ext uri="{FF2B5EF4-FFF2-40B4-BE49-F238E27FC236}">
              <a16:creationId xmlns:a16="http://schemas.microsoft.com/office/drawing/2014/main" id="{00000000-0008-0000-0200-00009A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71" name="Line 155">
          <a:extLst>
            <a:ext uri="{FF2B5EF4-FFF2-40B4-BE49-F238E27FC236}">
              <a16:creationId xmlns:a16="http://schemas.microsoft.com/office/drawing/2014/main" id="{00000000-0008-0000-0200-00009B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72" name="Line 156">
          <a:extLst>
            <a:ext uri="{FF2B5EF4-FFF2-40B4-BE49-F238E27FC236}">
              <a16:creationId xmlns:a16="http://schemas.microsoft.com/office/drawing/2014/main" id="{00000000-0008-0000-0200-00009C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73" name="Line 157">
          <a:extLst>
            <a:ext uri="{FF2B5EF4-FFF2-40B4-BE49-F238E27FC236}">
              <a16:creationId xmlns:a16="http://schemas.microsoft.com/office/drawing/2014/main" id="{00000000-0008-0000-0200-00009D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74" name="Line 158">
          <a:extLst>
            <a:ext uri="{FF2B5EF4-FFF2-40B4-BE49-F238E27FC236}">
              <a16:creationId xmlns:a16="http://schemas.microsoft.com/office/drawing/2014/main" id="{00000000-0008-0000-0200-00009E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385" name="Line 169">
          <a:extLst>
            <a:ext uri="{FF2B5EF4-FFF2-40B4-BE49-F238E27FC236}">
              <a16:creationId xmlns:a16="http://schemas.microsoft.com/office/drawing/2014/main" id="{00000000-0008-0000-0200-0000A92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86" name="Line 170">
          <a:extLst>
            <a:ext uri="{FF2B5EF4-FFF2-40B4-BE49-F238E27FC236}">
              <a16:creationId xmlns:a16="http://schemas.microsoft.com/office/drawing/2014/main" id="{00000000-0008-0000-0200-0000AA2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88" name="Line 172">
          <a:extLst>
            <a:ext uri="{FF2B5EF4-FFF2-40B4-BE49-F238E27FC236}">
              <a16:creationId xmlns:a16="http://schemas.microsoft.com/office/drawing/2014/main" id="{00000000-0008-0000-0200-0000AC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89" name="Line 173">
          <a:extLst>
            <a:ext uri="{FF2B5EF4-FFF2-40B4-BE49-F238E27FC236}">
              <a16:creationId xmlns:a16="http://schemas.microsoft.com/office/drawing/2014/main" id="{00000000-0008-0000-0200-0000AD2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90" name="Line 174">
          <a:extLst>
            <a:ext uri="{FF2B5EF4-FFF2-40B4-BE49-F238E27FC236}">
              <a16:creationId xmlns:a16="http://schemas.microsoft.com/office/drawing/2014/main" id="{00000000-0008-0000-0200-0000AE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91" name="Line 175">
          <a:extLst>
            <a:ext uri="{FF2B5EF4-FFF2-40B4-BE49-F238E27FC236}">
              <a16:creationId xmlns:a16="http://schemas.microsoft.com/office/drawing/2014/main" id="{00000000-0008-0000-0200-0000AF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92" name="Line 176">
          <a:extLst>
            <a:ext uri="{FF2B5EF4-FFF2-40B4-BE49-F238E27FC236}">
              <a16:creationId xmlns:a16="http://schemas.microsoft.com/office/drawing/2014/main" id="{00000000-0008-0000-0200-0000B0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93" name="Line 177">
          <a:extLst>
            <a:ext uri="{FF2B5EF4-FFF2-40B4-BE49-F238E27FC236}">
              <a16:creationId xmlns:a16="http://schemas.microsoft.com/office/drawing/2014/main" id="{00000000-0008-0000-0200-0000B1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94" name="Line 178">
          <a:extLst>
            <a:ext uri="{FF2B5EF4-FFF2-40B4-BE49-F238E27FC236}">
              <a16:creationId xmlns:a16="http://schemas.microsoft.com/office/drawing/2014/main" id="{00000000-0008-0000-0200-0000B22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95" name="Line 179">
          <a:extLst>
            <a:ext uri="{FF2B5EF4-FFF2-40B4-BE49-F238E27FC236}">
              <a16:creationId xmlns:a16="http://schemas.microsoft.com/office/drawing/2014/main" id="{00000000-0008-0000-0200-0000B3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96" name="Line 180">
          <a:extLst>
            <a:ext uri="{FF2B5EF4-FFF2-40B4-BE49-F238E27FC236}">
              <a16:creationId xmlns:a16="http://schemas.microsoft.com/office/drawing/2014/main" id="{00000000-0008-0000-0200-0000B4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97" name="Line 181">
          <a:extLst>
            <a:ext uri="{FF2B5EF4-FFF2-40B4-BE49-F238E27FC236}">
              <a16:creationId xmlns:a16="http://schemas.microsoft.com/office/drawing/2014/main" id="{00000000-0008-0000-0200-0000B5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98" name="Line 182">
          <a:extLst>
            <a:ext uri="{FF2B5EF4-FFF2-40B4-BE49-F238E27FC236}">
              <a16:creationId xmlns:a16="http://schemas.microsoft.com/office/drawing/2014/main" id="{00000000-0008-0000-0200-0000B6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399" name="Line 183">
          <a:extLst>
            <a:ext uri="{FF2B5EF4-FFF2-40B4-BE49-F238E27FC236}">
              <a16:creationId xmlns:a16="http://schemas.microsoft.com/office/drawing/2014/main" id="{00000000-0008-0000-0200-0000B7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00" name="Line 184">
          <a:extLst>
            <a:ext uri="{FF2B5EF4-FFF2-40B4-BE49-F238E27FC236}">
              <a16:creationId xmlns:a16="http://schemas.microsoft.com/office/drawing/2014/main" id="{00000000-0008-0000-0200-0000B8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01" name="Line 185">
          <a:extLst>
            <a:ext uri="{FF2B5EF4-FFF2-40B4-BE49-F238E27FC236}">
              <a16:creationId xmlns:a16="http://schemas.microsoft.com/office/drawing/2014/main" id="{00000000-0008-0000-0200-0000B9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02" name="Line 186">
          <a:extLst>
            <a:ext uri="{FF2B5EF4-FFF2-40B4-BE49-F238E27FC236}">
              <a16:creationId xmlns:a16="http://schemas.microsoft.com/office/drawing/2014/main" id="{00000000-0008-0000-0200-0000BA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03" name="Line 187">
          <a:extLst>
            <a:ext uri="{FF2B5EF4-FFF2-40B4-BE49-F238E27FC236}">
              <a16:creationId xmlns:a16="http://schemas.microsoft.com/office/drawing/2014/main" id="{00000000-0008-0000-0200-0000BB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04" name="Line 188">
          <a:extLst>
            <a:ext uri="{FF2B5EF4-FFF2-40B4-BE49-F238E27FC236}">
              <a16:creationId xmlns:a16="http://schemas.microsoft.com/office/drawing/2014/main" id="{00000000-0008-0000-0200-0000BC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05" name="Line 189">
          <a:extLst>
            <a:ext uri="{FF2B5EF4-FFF2-40B4-BE49-F238E27FC236}">
              <a16:creationId xmlns:a16="http://schemas.microsoft.com/office/drawing/2014/main" id="{00000000-0008-0000-0200-0000BD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06" name="Line 190">
          <a:extLst>
            <a:ext uri="{FF2B5EF4-FFF2-40B4-BE49-F238E27FC236}">
              <a16:creationId xmlns:a16="http://schemas.microsoft.com/office/drawing/2014/main" id="{00000000-0008-0000-0200-0000BE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07" name="Line 191">
          <a:extLst>
            <a:ext uri="{FF2B5EF4-FFF2-40B4-BE49-F238E27FC236}">
              <a16:creationId xmlns:a16="http://schemas.microsoft.com/office/drawing/2014/main" id="{00000000-0008-0000-0200-0000BF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08" name="Line 192">
          <a:extLst>
            <a:ext uri="{FF2B5EF4-FFF2-40B4-BE49-F238E27FC236}">
              <a16:creationId xmlns:a16="http://schemas.microsoft.com/office/drawing/2014/main" id="{00000000-0008-0000-0200-0000C0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419" name="Line 203">
          <a:extLst>
            <a:ext uri="{FF2B5EF4-FFF2-40B4-BE49-F238E27FC236}">
              <a16:creationId xmlns:a16="http://schemas.microsoft.com/office/drawing/2014/main" id="{00000000-0008-0000-0200-0000CB2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20" name="Line 204">
          <a:extLst>
            <a:ext uri="{FF2B5EF4-FFF2-40B4-BE49-F238E27FC236}">
              <a16:creationId xmlns:a16="http://schemas.microsoft.com/office/drawing/2014/main" id="{00000000-0008-0000-0200-0000CC2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22" name="Line 206">
          <a:extLst>
            <a:ext uri="{FF2B5EF4-FFF2-40B4-BE49-F238E27FC236}">
              <a16:creationId xmlns:a16="http://schemas.microsoft.com/office/drawing/2014/main" id="{00000000-0008-0000-0200-0000CE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23" name="Line 207">
          <a:extLst>
            <a:ext uri="{FF2B5EF4-FFF2-40B4-BE49-F238E27FC236}">
              <a16:creationId xmlns:a16="http://schemas.microsoft.com/office/drawing/2014/main" id="{00000000-0008-0000-0200-0000CF2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24" name="Line 208">
          <a:extLst>
            <a:ext uri="{FF2B5EF4-FFF2-40B4-BE49-F238E27FC236}">
              <a16:creationId xmlns:a16="http://schemas.microsoft.com/office/drawing/2014/main" id="{00000000-0008-0000-0200-0000D0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25" name="Line 209">
          <a:extLst>
            <a:ext uri="{FF2B5EF4-FFF2-40B4-BE49-F238E27FC236}">
              <a16:creationId xmlns:a16="http://schemas.microsoft.com/office/drawing/2014/main" id="{00000000-0008-0000-0200-0000D1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26" name="Line 210">
          <a:extLst>
            <a:ext uri="{FF2B5EF4-FFF2-40B4-BE49-F238E27FC236}">
              <a16:creationId xmlns:a16="http://schemas.microsoft.com/office/drawing/2014/main" id="{00000000-0008-0000-0200-0000D2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27" name="Line 211">
          <a:extLst>
            <a:ext uri="{FF2B5EF4-FFF2-40B4-BE49-F238E27FC236}">
              <a16:creationId xmlns:a16="http://schemas.microsoft.com/office/drawing/2014/main" id="{00000000-0008-0000-0200-0000D3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28" name="Line 212">
          <a:extLst>
            <a:ext uri="{FF2B5EF4-FFF2-40B4-BE49-F238E27FC236}">
              <a16:creationId xmlns:a16="http://schemas.microsoft.com/office/drawing/2014/main" id="{00000000-0008-0000-0200-0000D42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29" name="Line 213">
          <a:extLst>
            <a:ext uri="{FF2B5EF4-FFF2-40B4-BE49-F238E27FC236}">
              <a16:creationId xmlns:a16="http://schemas.microsoft.com/office/drawing/2014/main" id="{00000000-0008-0000-0200-0000D5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30" name="Line 214">
          <a:extLst>
            <a:ext uri="{FF2B5EF4-FFF2-40B4-BE49-F238E27FC236}">
              <a16:creationId xmlns:a16="http://schemas.microsoft.com/office/drawing/2014/main" id="{00000000-0008-0000-0200-0000D6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31" name="Line 215">
          <a:extLst>
            <a:ext uri="{FF2B5EF4-FFF2-40B4-BE49-F238E27FC236}">
              <a16:creationId xmlns:a16="http://schemas.microsoft.com/office/drawing/2014/main" id="{00000000-0008-0000-0200-0000D7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32" name="Line 216">
          <a:extLst>
            <a:ext uri="{FF2B5EF4-FFF2-40B4-BE49-F238E27FC236}">
              <a16:creationId xmlns:a16="http://schemas.microsoft.com/office/drawing/2014/main" id="{00000000-0008-0000-0200-0000D8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33" name="Line 217">
          <a:extLst>
            <a:ext uri="{FF2B5EF4-FFF2-40B4-BE49-F238E27FC236}">
              <a16:creationId xmlns:a16="http://schemas.microsoft.com/office/drawing/2014/main" id="{00000000-0008-0000-0200-0000D9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34" name="Line 218">
          <a:extLst>
            <a:ext uri="{FF2B5EF4-FFF2-40B4-BE49-F238E27FC236}">
              <a16:creationId xmlns:a16="http://schemas.microsoft.com/office/drawing/2014/main" id="{00000000-0008-0000-0200-0000DA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35" name="Line 219">
          <a:extLst>
            <a:ext uri="{FF2B5EF4-FFF2-40B4-BE49-F238E27FC236}">
              <a16:creationId xmlns:a16="http://schemas.microsoft.com/office/drawing/2014/main" id="{00000000-0008-0000-0200-0000DB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36" name="Line 220">
          <a:extLst>
            <a:ext uri="{FF2B5EF4-FFF2-40B4-BE49-F238E27FC236}">
              <a16:creationId xmlns:a16="http://schemas.microsoft.com/office/drawing/2014/main" id="{00000000-0008-0000-0200-0000DC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37" name="Line 221">
          <a:extLst>
            <a:ext uri="{FF2B5EF4-FFF2-40B4-BE49-F238E27FC236}">
              <a16:creationId xmlns:a16="http://schemas.microsoft.com/office/drawing/2014/main" id="{00000000-0008-0000-0200-0000DD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38" name="Line 222">
          <a:extLst>
            <a:ext uri="{FF2B5EF4-FFF2-40B4-BE49-F238E27FC236}">
              <a16:creationId xmlns:a16="http://schemas.microsoft.com/office/drawing/2014/main" id="{00000000-0008-0000-0200-0000DE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39" name="Line 223">
          <a:extLst>
            <a:ext uri="{FF2B5EF4-FFF2-40B4-BE49-F238E27FC236}">
              <a16:creationId xmlns:a16="http://schemas.microsoft.com/office/drawing/2014/main" id="{00000000-0008-0000-0200-0000DF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40" name="Line 224">
          <a:extLst>
            <a:ext uri="{FF2B5EF4-FFF2-40B4-BE49-F238E27FC236}">
              <a16:creationId xmlns:a16="http://schemas.microsoft.com/office/drawing/2014/main" id="{00000000-0008-0000-0200-0000E0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41" name="Line 225">
          <a:extLst>
            <a:ext uri="{FF2B5EF4-FFF2-40B4-BE49-F238E27FC236}">
              <a16:creationId xmlns:a16="http://schemas.microsoft.com/office/drawing/2014/main" id="{00000000-0008-0000-0200-0000E1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42" name="Line 226">
          <a:extLst>
            <a:ext uri="{FF2B5EF4-FFF2-40B4-BE49-F238E27FC236}">
              <a16:creationId xmlns:a16="http://schemas.microsoft.com/office/drawing/2014/main" id="{00000000-0008-0000-0200-0000E2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453" name="Line 237">
          <a:extLst>
            <a:ext uri="{FF2B5EF4-FFF2-40B4-BE49-F238E27FC236}">
              <a16:creationId xmlns:a16="http://schemas.microsoft.com/office/drawing/2014/main" id="{00000000-0008-0000-0200-0000ED24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54" name="Line 238">
          <a:extLst>
            <a:ext uri="{FF2B5EF4-FFF2-40B4-BE49-F238E27FC236}">
              <a16:creationId xmlns:a16="http://schemas.microsoft.com/office/drawing/2014/main" id="{00000000-0008-0000-0200-0000EE24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56" name="Line 240">
          <a:extLst>
            <a:ext uri="{FF2B5EF4-FFF2-40B4-BE49-F238E27FC236}">
              <a16:creationId xmlns:a16="http://schemas.microsoft.com/office/drawing/2014/main" id="{00000000-0008-0000-0200-0000F0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57" name="Line 241">
          <a:extLst>
            <a:ext uri="{FF2B5EF4-FFF2-40B4-BE49-F238E27FC236}">
              <a16:creationId xmlns:a16="http://schemas.microsoft.com/office/drawing/2014/main" id="{00000000-0008-0000-0200-0000F124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58" name="Line 242">
          <a:extLst>
            <a:ext uri="{FF2B5EF4-FFF2-40B4-BE49-F238E27FC236}">
              <a16:creationId xmlns:a16="http://schemas.microsoft.com/office/drawing/2014/main" id="{00000000-0008-0000-0200-0000F2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59" name="Line 243">
          <a:extLst>
            <a:ext uri="{FF2B5EF4-FFF2-40B4-BE49-F238E27FC236}">
              <a16:creationId xmlns:a16="http://schemas.microsoft.com/office/drawing/2014/main" id="{00000000-0008-0000-0200-0000F324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60" name="Line 244">
          <a:extLst>
            <a:ext uri="{FF2B5EF4-FFF2-40B4-BE49-F238E27FC236}">
              <a16:creationId xmlns:a16="http://schemas.microsoft.com/office/drawing/2014/main" id="{00000000-0008-0000-0200-0000F4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61" name="Line 245">
          <a:extLst>
            <a:ext uri="{FF2B5EF4-FFF2-40B4-BE49-F238E27FC236}">
              <a16:creationId xmlns:a16="http://schemas.microsoft.com/office/drawing/2014/main" id="{00000000-0008-0000-0200-0000F5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62" name="Line 246">
          <a:extLst>
            <a:ext uri="{FF2B5EF4-FFF2-40B4-BE49-F238E27FC236}">
              <a16:creationId xmlns:a16="http://schemas.microsoft.com/office/drawing/2014/main" id="{00000000-0008-0000-0200-0000F624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63" name="Line 247">
          <a:extLst>
            <a:ext uri="{FF2B5EF4-FFF2-40B4-BE49-F238E27FC236}">
              <a16:creationId xmlns:a16="http://schemas.microsoft.com/office/drawing/2014/main" id="{00000000-0008-0000-0200-0000F7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64" name="Line 248">
          <a:extLst>
            <a:ext uri="{FF2B5EF4-FFF2-40B4-BE49-F238E27FC236}">
              <a16:creationId xmlns:a16="http://schemas.microsoft.com/office/drawing/2014/main" id="{00000000-0008-0000-0200-0000F8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65" name="Line 249">
          <a:extLst>
            <a:ext uri="{FF2B5EF4-FFF2-40B4-BE49-F238E27FC236}">
              <a16:creationId xmlns:a16="http://schemas.microsoft.com/office/drawing/2014/main" id="{00000000-0008-0000-0200-0000F9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66" name="Line 250">
          <a:extLst>
            <a:ext uri="{FF2B5EF4-FFF2-40B4-BE49-F238E27FC236}">
              <a16:creationId xmlns:a16="http://schemas.microsoft.com/office/drawing/2014/main" id="{00000000-0008-0000-0200-0000FA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67" name="Line 251">
          <a:extLst>
            <a:ext uri="{FF2B5EF4-FFF2-40B4-BE49-F238E27FC236}">
              <a16:creationId xmlns:a16="http://schemas.microsoft.com/office/drawing/2014/main" id="{00000000-0008-0000-0200-0000FB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68" name="Line 252">
          <a:extLst>
            <a:ext uri="{FF2B5EF4-FFF2-40B4-BE49-F238E27FC236}">
              <a16:creationId xmlns:a16="http://schemas.microsoft.com/office/drawing/2014/main" id="{00000000-0008-0000-0200-0000FC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69" name="Line 253">
          <a:extLst>
            <a:ext uri="{FF2B5EF4-FFF2-40B4-BE49-F238E27FC236}">
              <a16:creationId xmlns:a16="http://schemas.microsoft.com/office/drawing/2014/main" id="{00000000-0008-0000-0200-0000FD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70" name="Line 254">
          <a:extLst>
            <a:ext uri="{FF2B5EF4-FFF2-40B4-BE49-F238E27FC236}">
              <a16:creationId xmlns:a16="http://schemas.microsoft.com/office/drawing/2014/main" id="{00000000-0008-0000-0200-0000FE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71" name="Line 255">
          <a:extLst>
            <a:ext uri="{FF2B5EF4-FFF2-40B4-BE49-F238E27FC236}">
              <a16:creationId xmlns:a16="http://schemas.microsoft.com/office/drawing/2014/main" id="{00000000-0008-0000-0200-0000FF24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72" name="Line 256">
          <a:extLst>
            <a:ext uri="{FF2B5EF4-FFF2-40B4-BE49-F238E27FC236}">
              <a16:creationId xmlns:a16="http://schemas.microsoft.com/office/drawing/2014/main" id="{00000000-0008-0000-0200-000000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73" name="Line 257">
          <a:extLst>
            <a:ext uri="{FF2B5EF4-FFF2-40B4-BE49-F238E27FC236}">
              <a16:creationId xmlns:a16="http://schemas.microsoft.com/office/drawing/2014/main" id="{00000000-0008-0000-0200-000001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74" name="Line 258">
          <a:extLst>
            <a:ext uri="{FF2B5EF4-FFF2-40B4-BE49-F238E27FC236}">
              <a16:creationId xmlns:a16="http://schemas.microsoft.com/office/drawing/2014/main" id="{00000000-0008-0000-0200-000002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75" name="Line 259">
          <a:extLst>
            <a:ext uri="{FF2B5EF4-FFF2-40B4-BE49-F238E27FC236}">
              <a16:creationId xmlns:a16="http://schemas.microsoft.com/office/drawing/2014/main" id="{00000000-0008-0000-0200-000003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76" name="Line 260">
          <a:extLst>
            <a:ext uri="{FF2B5EF4-FFF2-40B4-BE49-F238E27FC236}">
              <a16:creationId xmlns:a16="http://schemas.microsoft.com/office/drawing/2014/main" id="{00000000-0008-0000-0200-000004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487" name="Line 271">
          <a:extLst>
            <a:ext uri="{FF2B5EF4-FFF2-40B4-BE49-F238E27FC236}">
              <a16:creationId xmlns:a16="http://schemas.microsoft.com/office/drawing/2014/main" id="{00000000-0008-0000-0200-00000F2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88" name="Line 272">
          <a:extLst>
            <a:ext uri="{FF2B5EF4-FFF2-40B4-BE49-F238E27FC236}">
              <a16:creationId xmlns:a16="http://schemas.microsoft.com/office/drawing/2014/main" id="{00000000-0008-0000-0200-0000102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90" name="Line 274">
          <a:extLst>
            <a:ext uri="{FF2B5EF4-FFF2-40B4-BE49-F238E27FC236}">
              <a16:creationId xmlns:a16="http://schemas.microsoft.com/office/drawing/2014/main" id="{00000000-0008-0000-0200-000012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91" name="Line 275">
          <a:extLst>
            <a:ext uri="{FF2B5EF4-FFF2-40B4-BE49-F238E27FC236}">
              <a16:creationId xmlns:a16="http://schemas.microsoft.com/office/drawing/2014/main" id="{00000000-0008-0000-0200-0000132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92" name="Line 276">
          <a:extLst>
            <a:ext uri="{FF2B5EF4-FFF2-40B4-BE49-F238E27FC236}">
              <a16:creationId xmlns:a16="http://schemas.microsoft.com/office/drawing/2014/main" id="{00000000-0008-0000-0200-000014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93" name="Line 277">
          <a:extLst>
            <a:ext uri="{FF2B5EF4-FFF2-40B4-BE49-F238E27FC236}">
              <a16:creationId xmlns:a16="http://schemas.microsoft.com/office/drawing/2014/main" id="{00000000-0008-0000-0200-000015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94" name="Line 278">
          <a:extLst>
            <a:ext uri="{FF2B5EF4-FFF2-40B4-BE49-F238E27FC236}">
              <a16:creationId xmlns:a16="http://schemas.microsoft.com/office/drawing/2014/main" id="{00000000-0008-0000-0200-000016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95" name="Line 279">
          <a:extLst>
            <a:ext uri="{FF2B5EF4-FFF2-40B4-BE49-F238E27FC236}">
              <a16:creationId xmlns:a16="http://schemas.microsoft.com/office/drawing/2014/main" id="{00000000-0008-0000-0200-000017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96" name="Line 280">
          <a:extLst>
            <a:ext uri="{FF2B5EF4-FFF2-40B4-BE49-F238E27FC236}">
              <a16:creationId xmlns:a16="http://schemas.microsoft.com/office/drawing/2014/main" id="{00000000-0008-0000-0200-0000182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97" name="Line 281">
          <a:extLst>
            <a:ext uri="{FF2B5EF4-FFF2-40B4-BE49-F238E27FC236}">
              <a16:creationId xmlns:a16="http://schemas.microsoft.com/office/drawing/2014/main" id="{00000000-0008-0000-0200-000019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98" name="Line 282">
          <a:extLst>
            <a:ext uri="{FF2B5EF4-FFF2-40B4-BE49-F238E27FC236}">
              <a16:creationId xmlns:a16="http://schemas.microsoft.com/office/drawing/2014/main" id="{00000000-0008-0000-0200-00001A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499" name="Line 283">
          <a:extLst>
            <a:ext uri="{FF2B5EF4-FFF2-40B4-BE49-F238E27FC236}">
              <a16:creationId xmlns:a16="http://schemas.microsoft.com/office/drawing/2014/main" id="{00000000-0008-0000-0200-00001B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00" name="Line 284">
          <a:extLst>
            <a:ext uri="{FF2B5EF4-FFF2-40B4-BE49-F238E27FC236}">
              <a16:creationId xmlns:a16="http://schemas.microsoft.com/office/drawing/2014/main" id="{00000000-0008-0000-0200-00001C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01" name="Line 285">
          <a:extLst>
            <a:ext uri="{FF2B5EF4-FFF2-40B4-BE49-F238E27FC236}">
              <a16:creationId xmlns:a16="http://schemas.microsoft.com/office/drawing/2014/main" id="{00000000-0008-0000-0200-00001D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02" name="Line 286">
          <a:extLst>
            <a:ext uri="{FF2B5EF4-FFF2-40B4-BE49-F238E27FC236}">
              <a16:creationId xmlns:a16="http://schemas.microsoft.com/office/drawing/2014/main" id="{00000000-0008-0000-0200-00001E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03" name="Line 287">
          <a:extLst>
            <a:ext uri="{FF2B5EF4-FFF2-40B4-BE49-F238E27FC236}">
              <a16:creationId xmlns:a16="http://schemas.microsoft.com/office/drawing/2014/main" id="{00000000-0008-0000-0200-00001F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04" name="Line 288">
          <a:extLst>
            <a:ext uri="{FF2B5EF4-FFF2-40B4-BE49-F238E27FC236}">
              <a16:creationId xmlns:a16="http://schemas.microsoft.com/office/drawing/2014/main" id="{00000000-0008-0000-0200-000020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05" name="Line 289">
          <a:extLst>
            <a:ext uri="{FF2B5EF4-FFF2-40B4-BE49-F238E27FC236}">
              <a16:creationId xmlns:a16="http://schemas.microsoft.com/office/drawing/2014/main" id="{00000000-0008-0000-0200-000021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06" name="Line 290">
          <a:extLst>
            <a:ext uri="{FF2B5EF4-FFF2-40B4-BE49-F238E27FC236}">
              <a16:creationId xmlns:a16="http://schemas.microsoft.com/office/drawing/2014/main" id="{00000000-0008-0000-0200-000022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07" name="Line 291">
          <a:extLst>
            <a:ext uri="{FF2B5EF4-FFF2-40B4-BE49-F238E27FC236}">
              <a16:creationId xmlns:a16="http://schemas.microsoft.com/office/drawing/2014/main" id="{00000000-0008-0000-0200-000023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08" name="Line 292">
          <a:extLst>
            <a:ext uri="{FF2B5EF4-FFF2-40B4-BE49-F238E27FC236}">
              <a16:creationId xmlns:a16="http://schemas.microsoft.com/office/drawing/2014/main" id="{00000000-0008-0000-0200-000024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519" name="Line 303">
          <a:extLst>
            <a:ext uri="{FF2B5EF4-FFF2-40B4-BE49-F238E27FC236}">
              <a16:creationId xmlns:a16="http://schemas.microsoft.com/office/drawing/2014/main" id="{00000000-0008-0000-0200-00002F2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20" name="Line 304">
          <a:extLst>
            <a:ext uri="{FF2B5EF4-FFF2-40B4-BE49-F238E27FC236}">
              <a16:creationId xmlns:a16="http://schemas.microsoft.com/office/drawing/2014/main" id="{00000000-0008-0000-0200-0000302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531" name="Line 315">
          <a:extLst>
            <a:ext uri="{FF2B5EF4-FFF2-40B4-BE49-F238E27FC236}">
              <a16:creationId xmlns:a16="http://schemas.microsoft.com/office/drawing/2014/main" id="{00000000-0008-0000-0200-00003B2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32" name="Line 316">
          <a:extLst>
            <a:ext uri="{FF2B5EF4-FFF2-40B4-BE49-F238E27FC236}">
              <a16:creationId xmlns:a16="http://schemas.microsoft.com/office/drawing/2014/main" id="{00000000-0008-0000-0200-00003C2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546" name="Line 330">
          <a:extLst>
            <a:ext uri="{FF2B5EF4-FFF2-40B4-BE49-F238E27FC236}">
              <a16:creationId xmlns:a16="http://schemas.microsoft.com/office/drawing/2014/main" id="{00000000-0008-0000-0200-00004A2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47" name="Line 331">
          <a:extLst>
            <a:ext uri="{FF2B5EF4-FFF2-40B4-BE49-F238E27FC236}">
              <a16:creationId xmlns:a16="http://schemas.microsoft.com/office/drawing/2014/main" id="{00000000-0008-0000-0200-00004B2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558" name="Line 342">
          <a:extLst>
            <a:ext uri="{FF2B5EF4-FFF2-40B4-BE49-F238E27FC236}">
              <a16:creationId xmlns:a16="http://schemas.microsoft.com/office/drawing/2014/main" id="{00000000-0008-0000-0200-0000562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59" name="Line 343">
          <a:extLst>
            <a:ext uri="{FF2B5EF4-FFF2-40B4-BE49-F238E27FC236}">
              <a16:creationId xmlns:a16="http://schemas.microsoft.com/office/drawing/2014/main" id="{00000000-0008-0000-0200-0000572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570" name="Line 354">
          <a:extLst>
            <a:ext uri="{FF2B5EF4-FFF2-40B4-BE49-F238E27FC236}">
              <a16:creationId xmlns:a16="http://schemas.microsoft.com/office/drawing/2014/main" id="{00000000-0008-0000-0200-0000622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71" name="Line 355">
          <a:extLst>
            <a:ext uri="{FF2B5EF4-FFF2-40B4-BE49-F238E27FC236}">
              <a16:creationId xmlns:a16="http://schemas.microsoft.com/office/drawing/2014/main" id="{00000000-0008-0000-0200-0000632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582" name="Line 366">
          <a:extLst>
            <a:ext uri="{FF2B5EF4-FFF2-40B4-BE49-F238E27FC236}">
              <a16:creationId xmlns:a16="http://schemas.microsoft.com/office/drawing/2014/main" id="{00000000-0008-0000-0200-00006E2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83" name="Line 367">
          <a:extLst>
            <a:ext uri="{FF2B5EF4-FFF2-40B4-BE49-F238E27FC236}">
              <a16:creationId xmlns:a16="http://schemas.microsoft.com/office/drawing/2014/main" id="{00000000-0008-0000-0200-00006F2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593" name="Line 377">
          <a:extLst>
            <a:ext uri="{FF2B5EF4-FFF2-40B4-BE49-F238E27FC236}">
              <a16:creationId xmlns:a16="http://schemas.microsoft.com/office/drawing/2014/main" id="{00000000-0008-0000-0200-0000792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594" name="Line 378">
          <a:extLst>
            <a:ext uri="{FF2B5EF4-FFF2-40B4-BE49-F238E27FC236}">
              <a16:creationId xmlns:a16="http://schemas.microsoft.com/office/drawing/2014/main" id="{00000000-0008-0000-0200-00007A2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9525</xdr:colOff>
      <xdr:row>0</xdr:row>
      <xdr:rowOff>0</xdr:rowOff>
    </xdr:to>
    <xdr:sp macro="" textlink="">
      <xdr:nvSpPr>
        <xdr:cNvPr id="9597" name="Line 381">
          <a:extLst>
            <a:ext uri="{FF2B5EF4-FFF2-40B4-BE49-F238E27FC236}">
              <a16:creationId xmlns:a16="http://schemas.microsoft.com/office/drawing/2014/main" id="{00000000-0008-0000-0200-00007D25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668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9598" name="Line 382">
          <a:extLst>
            <a:ext uri="{FF2B5EF4-FFF2-40B4-BE49-F238E27FC236}">
              <a16:creationId xmlns:a16="http://schemas.microsoft.com/office/drawing/2014/main" id="{00000000-0008-0000-0200-00007E25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9599" name="Line 383">
          <a:extLst>
            <a:ext uri="{FF2B5EF4-FFF2-40B4-BE49-F238E27FC236}">
              <a16:creationId xmlns:a16="http://schemas.microsoft.com/office/drawing/2014/main" id="{00000000-0008-0000-0200-00007F250000}"/>
            </a:ext>
          </a:extLst>
        </xdr:cNvPr>
        <xdr:cNvSpPr>
          <a:spLocks noChangeShapeType="1"/>
        </xdr:cNvSpPr>
      </xdr:nvSpPr>
      <xdr:spPr bwMode="auto">
        <a:xfrm>
          <a:off x="3143250" y="0"/>
          <a:ext cx="1057275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228600</xdr:colOff>
      <xdr:row>0</xdr:row>
      <xdr:rowOff>0</xdr:rowOff>
    </xdr:to>
    <xdr:sp macro="" textlink="">
      <xdr:nvSpPr>
        <xdr:cNvPr id="9600" name="Line 384">
          <a:extLst>
            <a:ext uri="{FF2B5EF4-FFF2-40B4-BE49-F238E27FC236}">
              <a16:creationId xmlns:a16="http://schemas.microsoft.com/office/drawing/2014/main" id="{00000000-0008-0000-0200-000080250000}"/>
            </a:ext>
          </a:extLst>
        </xdr:cNvPr>
        <xdr:cNvSpPr>
          <a:spLocks noChangeShapeType="1"/>
        </xdr:cNvSpPr>
      </xdr:nvSpPr>
      <xdr:spPr bwMode="auto">
        <a:xfrm flipH="1">
          <a:off x="342900" y="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542925</xdr:colOff>
      <xdr:row>0</xdr:row>
      <xdr:rowOff>0</xdr:rowOff>
    </xdr:from>
    <xdr:to>
      <xdr:col>13</xdr:col>
      <xdr:colOff>152400</xdr:colOff>
      <xdr:row>0</xdr:row>
      <xdr:rowOff>0</xdr:rowOff>
    </xdr:to>
    <xdr:sp macro="" textlink="">
      <xdr:nvSpPr>
        <xdr:cNvPr id="9603" name="Line 387">
          <a:extLst>
            <a:ext uri="{FF2B5EF4-FFF2-40B4-BE49-F238E27FC236}">
              <a16:creationId xmlns:a16="http://schemas.microsoft.com/office/drawing/2014/main" id="{00000000-0008-0000-0200-000083250000}"/>
            </a:ext>
          </a:extLst>
        </xdr:cNvPr>
        <xdr:cNvSpPr>
          <a:spLocks noChangeShapeType="1"/>
        </xdr:cNvSpPr>
      </xdr:nvSpPr>
      <xdr:spPr bwMode="auto">
        <a:xfrm>
          <a:off x="7753350" y="0"/>
          <a:ext cx="885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07" name="Line 391">
          <a:extLst>
            <a:ext uri="{FF2B5EF4-FFF2-40B4-BE49-F238E27FC236}">
              <a16:creationId xmlns:a16="http://schemas.microsoft.com/office/drawing/2014/main" id="{00000000-0008-0000-0200-000087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08" name="Line 392">
          <a:extLst>
            <a:ext uri="{FF2B5EF4-FFF2-40B4-BE49-F238E27FC236}">
              <a16:creationId xmlns:a16="http://schemas.microsoft.com/office/drawing/2014/main" id="{00000000-0008-0000-0200-0000882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09" name="Line 393">
          <a:extLst>
            <a:ext uri="{FF2B5EF4-FFF2-40B4-BE49-F238E27FC236}">
              <a16:creationId xmlns:a16="http://schemas.microsoft.com/office/drawing/2014/main" id="{00000000-0008-0000-0200-000089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10" name="Line 394">
          <a:extLst>
            <a:ext uri="{FF2B5EF4-FFF2-40B4-BE49-F238E27FC236}">
              <a16:creationId xmlns:a16="http://schemas.microsoft.com/office/drawing/2014/main" id="{00000000-0008-0000-0200-00008A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11" name="Line 395">
          <a:extLst>
            <a:ext uri="{FF2B5EF4-FFF2-40B4-BE49-F238E27FC236}">
              <a16:creationId xmlns:a16="http://schemas.microsoft.com/office/drawing/2014/main" id="{00000000-0008-0000-0200-00008B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12" name="Line 396">
          <a:extLst>
            <a:ext uri="{FF2B5EF4-FFF2-40B4-BE49-F238E27FC236}">
              <a16:creationId xmlns:a16="http://schemas.microsoft.com/office/drawing/2014/main" id="{00000000-0008-0000-0200-00008C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13" name="Line 397">
          <a:extLst>
            <a:ext uri="{FF2B5EF4-FFF2-40B4-BE49-F238E27FC236}">
              <a16:creationId xmlns:a16="http://schemas.microsoft.com/office/drawing/2014/main" id="{00000000-0008-0000-0200-00008D2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14" name="Line 398">
          <a:extLst>
            <a:ext uri="{FF2B5EF4-FFF2-40B4-BE49-F238E27FC236}">
              <a16:creationId xmlns:a16="http://schemas.microsoft.com/office/drawing/2014/main" id="{00000000-0008-0000-0200-00008E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15" name="Line 399">
          <a:extLst>
            <a:ext uri="{FF2B5EF4-FFF2-40B4-BE49-F238E27FC236}">
              <a16:creationId xmlns:a16="http://schemas.microsoft.com/office/drawing/2014/main" id="{00000000-0008-0000-0200-00008F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16" name="Line 400">
          <a:extLst>
            <a:ext uri="{FF2B5EF4-FFF2-40B4-BE49-F238E27FC236}">
              <a16:creationId xmlns:a16="http://schemas.microsoft.com/office/drawing/2014/main" id="{00000000-0008-0000-0200-000090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17" name="Line 401">
          <a:extLst>
            <a:ext uri="{FF2B5EF4-FFF2-40B4-BE49-F238E27FC236}">
              <a16:creationId xmlns:a16="http://schemas.microsoft.com/office/drawing/2014/main" id="{00000000-0008-0000-0200-000091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18" name="Line 402">
          <a:extLst>
            <a:ext uri="{FF2B5EF4-FFF2-40B4-BE49-F238E27FC236}">
              <a16:creationId xmlns:a16="http://schemas.microsoft.com/office/drawing/2014/main" id="{00000000-0008-0000-0200-000092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19" name="Line 403">
          <a:extLst>
            <a:ext uri="{FF2B5EF4-FFF2-40B4-BE49-F238E27FC236}">
              <a16:creationId xmlns:a16="http://schemas.microsoft.com/office/drawing/2014/main" id="{00000000-0008-0000-0200-000093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20" name="Line 404">
          <a:extLst>
            <a:ext uri="{FF2B5EF4-FFF2-40B4-BE49-F238E27FC236}">
              <a16:creationId xmlns:a16="http://schemas.microsoft.com/office/drawing/2014/main" id="{00000000-0008-0000-0200-000094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21" name="Line 405">
          <a:extLst>
            <a:ext uri="{FF2B5EF4-FFF2-40B4-BE49-F238E27FC236}">
              <a16:creationId xmlns:a16="http://schemas.microsoft.com/office/drawing/2014/main" id="{00000000-0008-0000-0200-000095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22" name="Line 406">
          <a:extLst>
            <a:ext uri="{FF2B5EF4-FFF2-40B4-BE49-F238E27FC236}">
              <a16:creationId xmlns:a16="http://schemas.microsoft.com/office/drawing/2014/main" id="{00000000-0008-0000-0200-000096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23" name="Line 407">
          <a:extLst>
            <a:ext uri="{FF2B5EF4-FFF2-40B4-BE49-F238E27FC236}">
              <a16:creationId xmlns:a16="http://schemas.microsoft.com/office/drawing/2014/main" id="{00000000-0008-0000-0200-000097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24" name="Line 408">
          <a:extLst>
            <a:ext uri="{FF2B5EF4-FFF2-40B4-BE49-F238E27FC236}">
              <a16:creationId xmlns:a16="http://schemas.microsoft.com/office/drawing/2014/main" id="{00000000-0008-0000-0200-000098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25" name="Line 409">
          <a:extLst>
            <a:ext uri="{FF2B5EF4-FFF2-40B4-BE49-F238E27FC236}">
              <a16:creationId xmlns:a16="http://schemas.microsoft.com/office/drawing/2014/main" id="{00000000-0008-0000-0200-000099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26" name="Line 410">
          <a:extLst>
            <a:ext uri="{FF2B5EF4-FFF2-40B4-BE49-F238E27FC236}">
              <a16:creationId xmlns:a16="http://schemas.microsoft.com/office/drawing/2014/main" id="{00000000-0008-0000-0200-00009A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27" name="Line 411">
          <a:extLst>
            <a:ext uri="{FF2B5EF4-FFF2-40B4-BE49-F238E27FC236}">
              <a16:creationId xmlns:a16="http://schemas.microsoft.com/office/drawing/2014/main" id="{00000000-0008-0000-0200-00009B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638" name="Line 422">
          <a:extLst>
            <a:ext uri="{FF2B5EF4-FFF2-40B4-BE49-F238E27FC236}">
              <a16:creationId xmlns:a16="http://schemas.microsoft.com/office/drawing/2014/main" id="{00000000-0008-0000-0200-0000A62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39" name="Line 423">
          <a:extLst>
            <a:ext uri="{FF2B5EF4-FFF2-40B4-BE49-F238E27FC236}">
              <a16:creationId xmlns:a16="http://schemas.microsoft.com/office/drawing/2014/main" id="{00000000-0008-0000-0200-0000A72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41" name="Line 425">
          <a:extLst>
            <a:ext uri="{FF2B5EF4-FFF2-40B4-BE49-F238E27FC236}">
              <a16:creationId xmlns:a16="http://schemas.microsoft.com/office/drawing/2014/main" id="{00000000-0008-0000-0200-0000A9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42" name="Line 426">
          <a:extLst>
            <a:ext uri="{FF2B5EF4-FFF2-40B4-BE49-F238E27FC236}">
              <a16:creationId xmlns:a16="http://schemas.microsoft.com/office/drawing/2014/main" id="{00000000-0008-0000-0200-0000AA2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43" name="Line 427">
          <a:extLst>
            <a:ext uri="{FF2B5EF4-FFF2-40B4-BE49-F238E27FC236}">
              <a16:creationId xmlns:a16="http://schemas.microsoft.com/office/drawing/2014/main" id="{00000000-0008-0000-0200-0000AB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44" name="Line 428">
          <a:extLst>
            <a:ext uri="{FF2B5EF4-FFF2-40B4-BE49-F238E27FC236}">
              <a16:creationId xmlns:a16="http://schemas.microsoft.com/office/drawing/2014/main" id="{00000000-0008-0000-0200-0000AC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45" name="Line 429">
          <a:extLst>
            <a:ext uri="{FF2B5EF4-FFF2-40B4-BE49-F238E27FC236}">
              <a16:creationId xmlns:a16="http://schemas.microsoft.com/office/drawing/2014/main" id="{00000000-0008-0000-0200-0000AD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46" name="Line 430">
          <a:extLst>
            <a:ext uri="{FF2B5EF4-FFF2-40B4-BE49-F238E27FC236}">
              <a16:creationId xmlns:a16="http://schemas.microsoft.com/office/drawing/2014/main" id="{00000000-0008-0000-0200-0000AE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47" name="Line 431">
          <a:extLst>
            <a:ext uri="{FF2B5EF4-FFF2-40B4-BE49-F238E27FC236}">
              <a16:creationId xmlns:a16="http://schemas.microsoft.com/office/drawing/2014/main" id="{00000000-0008-0000-0200-0000AF2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48" name="Line 432">
          <a:extLst>
            <a:ext uri="{FF2B5EF4-FFF2-40B4-BE49-F238E27FC236}">
              <a16:creationId xmlns:a16="http://schemas.microsoft.com/office/drawing/2014/main" id="{00000000-0008-0000-0200-0000B0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49" name="Line 433">
          <a:extLst>
            <a:ext uri="{FF2B5EF4-FFF2-40B4-BE49-F238E27FC236}">
              <a16:creationId xmlns:a16="http://schemas.microsoft.com/office/drawing/2014/main" id="{00000000-0008-0000-0200-0000B1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50" name="Line 434">
          <a:extLst>
            <a:ext uri="{FF2B5EF4-FFF2-40B4-BE49-F238E27FC236}">
              <a16:creationId xmlns:a16="http://schemas.microsoft.com/office/drawing/2014/main" id="{00000000-0008-0000-0200-0000B2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51" name="Line 435">
          <a:extLst>
            <a:ext uri="{FF2B5EF4-FFF2-40B4-BE49-F238E27FC236}">
              <a16:creationId xmlns:a16="http://schemas.microsoft.com/office/drawing/2014/main" id="{00000000-0008-0000-0200-0000B3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52" name="Line 436">
          <a:extLst>
            <a:ext uri="{FF2B5EF4-FFF2-40B4-BE49-F238E27FC236}">
              <a16:creationId xmlns:a16="http://schemas.microsoft.com/office/drawing/2014/main" id="{00000000-0008-0000-0200-0000B4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53" name="Line 437">
          <a:extLst>
            <a:ext uri="{FF2B5EF4-FFF2-40B4-BE49-F238E27FC236}">
              <a16:creationId xmlns:a16="http://schemas.microsoft.com/office/drawing/2014/main" id="{00000000-0008-0000-0200-0000B5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54" name="Line 438">
          <a:extLst>
            <a:ext uri="{FF2B5EF4-FFF2-40B4-BE49-F238E27FC236}">
              <a16:creationId xmlns:a16="http://schemas.microsoft.com/office/drawing/2014/main" id="{00000000-0008-0000-0200-0000B6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55" name="Line 439">
          <a:extLst>
            <a:ext uri="{FF2B5EF4-FFF2-40B4-BE49-F238E27FC236}">
              <a16:creationId xmlns:a16="http://schemas.microsoft.com/office/drawing/2014/main" id="{00000000-0008-0000-0200-0000B7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56" name="Line 440">
          <a:extLst>
            <a:ext uri="{FF2B5EF4-FFF2-40B4-BE49-F238E27FC236}">
              <a16:creationId xmlns:a16="http://schemas.microsoft.com/office/drawing/2014/main" id="{00000000-0008-0000-0200-0000B8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57" name="Line 441">
          <a:extLst>
            <a:ext uri="{FF2B5EF4-FFF2-40B4-BE49-F238E27FC236}">
              <a16:creationId xmlns:a16="http://schemas.microsoft.com/office/drawing/2014/main" id="{00000000-0008-0000-0200-0000B9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58" name="Line 442">
          <a:extLst>
            <a:ext uri="{FF2B5EF4-FFF2-40B4-BE49-F238E27FC236}">
              <a16:creationId xmlns:a16="http://schemas.microsoft.com/office/drawing/2014/main" id="{00000000-0008-0000-0200-0000BA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59" name="Line 443">
          <a:extLst>
            <a:ext uri="{FF2B5EF4-FFF2-40B4-BE49-F238E27FC236}">
              <a16:creationId xmlns:a16="http://schemas.microsoft.com/office/drawing/2014/main" id="{00000000-0008-0000-0200-0000BB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60" name="Line 444">
          <a:extLst>
            <a:ext uri="{FF2B5EF4-FFF2-40B4-BE49-F238E27FC236}">
              <a16:creationId xmlns:a16="http://schemas.microsoft.com/office/drawing/2014/main" id="{00000000-0008-0000-0200-0000BC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61" name="Line 445">
          <a:extLst>
            <a:ext uri="{FF2B5EF4-FFF2-40B4-BE49-F238E27FC236}">
              <a16:creationId xmlns:a16="http://schemas.microsoft.com/office/drawing/2014/main" id="{00000000-0008-0000-0200-0000BD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672" name="Line 456">
          <a:extLst>
            <a:ext uri="{FF2B5EF4-FFF2-40B4-BE49-F238E27FC236}">
              <a16:creationId xmlns:a16="http://schemas.microsoft.com/office/drawing/2014/main" id="{00000000-0008-0000-0200-0000C82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73" name="Line 457">
          <a:extLst>
            <a:ext uri="{FF2B5EF4-FFF2-40B4-BE49-F238E27FC236}">
              <a16:creationId xmlns:a16="http://schemas.microsoft.com/office/drawing/2014/main" id="{00000000-0008-0000-0200-0000C92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75" name="Line 459">
          <a:extLst>
            <a:ext uri="{FF2B5EF4-FFF2-40B4-BE49-F238E27FC236}">
              <a16:creationId xmlns:a16="http://schemas.microsoft.com/office/drawing/2014/main" id="{00000000-0008-0000-0200-0000CB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76" name="Line 460">
          <a:extLst>
            <a:ext uri="{FF2B5EF4-FFF2-40B4-BE49-F238E27FC236}">
              <a16:creationId xmlns:a16="http://schemas.microsoft.com/office/drawing/2014/main" id="{00000000-0008-0000-0200-0000CC2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77" name="Line 461">
          <a:extLst>
            <a:ext uri="{FF2B5EF4-FFF2-40B4-BE49-F238E27FC236}">
              <a16:creationId xmlns:a16="http://schemas.microsoft.com/office/drawing/2014/main" id="{00000000-0008-0000-0200-0000CD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78" name="Line 462">
          <a:extLst>
            <a:ext uri="{FF2B5EF4-FFF2-40B4-BE49-F238E27FC236}">
              <a16:creationId xmlns:a16="http://schemas.microsoft.com/office/drawing/2014/main" id="{00000000-0008-0000-0200-0000CE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79" name="Line 463">
          <a:extLst>
            <a:ext uri="{FF2B5EF4-FFF2-40B4-BE49-F238E27FC236}">
              <a16:creationId xmlns:a16="http://schemas.microsoft.com/office/drawing/2014/main" id="{00000000-0008-0000-0200-0000CF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80" name="Line 464">
          <a:extLst>
            <a:ext uri="{FF2B5EF4-FFF2-40B4-BE49-F238E27FC236}">
              <a16:creationId xmlns:a16="http://schemas.microsoft.com/office/drawing/2014/main" id="{00000000-0008-0000-0200-0000D0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81" name="Line 465">
          <a:extLst>
            <a:ext uri="{FF2B5EF4-FFF2-40B4-BE49-F238E27FC236}">
              <a16:creationId xmlns:a16="http://schemas.microsoft.com/office/drawing/2014/main" id="{00000000-0008-0000-0200-0000D12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82" name="Line 466">
          <a:extLst>
            <a:ext uri="{FF2B5EF4-FFF2-40B4-BE49-F238E27FC236}">
              <a16:creationId xmlns:a16="http://schemas.microsoft.com/office/drawing/2014/main" id="{00000000-0008-0000-0200-0000D2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83" name="Line 467">
          <a:extLst>
            <a:ext uri="{FF2B5EF4-FFF2-40B4-BE49-F238E27FC236}">
              <a16:creationId xmlns:a16="http://schemas.microsoft.com/office/drawing/2014/main" id="{00000000-0008-0000-0200-0000D3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84" name="Line 468">
          <a:extLst>
            <a:ext uri="{FF2B5EF4-FFF2-40B4-BE49-F238E27FC236}">
              <a16:creationId xmlns:a16="http://schemas.microsoft.com/office/drawing/2014/main" id="{00000000-0008-0000-0200-0000D4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85" name="Line 469">
          <a:extLst>
            <a:ext uri="{FF2B5EF4-FFF2-40B4-BE49-F238E27FC236}">
              <a16:creationId xmlns:a16="http://schemas.microsoft.com/office/drawing/2014/main" id="{00000000-0008-0000-0200-0000D5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86" name="Line 470">
          <a:extLst>
            <a:ext uri="{FF2B5EF4-FFF2-40B4-BE49-F238E27FC236}">
              <a16:creationId xmlns:a16="http://schemas.microsoft.com/office/drawing/2014/main" id="{00000000-0008-0000-0200-0000D6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87" name="Line 471">
          <a:extLst>
            <a:ext uri="{FF2B5EF4-FFF2-40B4-BE49-F238E27FC236}">
              <a16:creationId xmlns:a16="http://schemas.microsoft.com/office/drawing/2014/main" id="{00000000-0008-0000-0200-0000D7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88" name="Line 472">
          <a:extLst>
            <a:ext uri="{FF2B5EF4-FFF2-40B4-BE49-F238E27FC236}">
              <a16:creationId xmlns:a16="http://schemas.microsoft.com/office/drawing/2014/main" id="{00000000-0008-0000-0200-0000D8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89" name="Line 473">
          <a:extLst>
            <a:ext uri="{FF2B5EF4-FFF2-40B4-BE49-F238E27FC236}">
              <a16:creationId xmlns:a16="http://schemas.microsoft.com/office/drawing/2014/main" id="{00000000-0008-0000-0200-0000D9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90" name="Line 474">
          <a:extLst>
            <a:ext uri="{FF2B5EF4-FFF2-40B4-BE49-F238E27FC236}">
              <a16:creationId xmlns:a16="http://schemas.microsoft.com/office/drawing/2014/main" id="{00000000-0008-0000-0200-0000DA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91" name="Line 475">
          <a:extLst>
            <a:ext uri="{FF2B5EF4-FFF2-40B4-BE49-F238E27FC236}">
              <a16:creationId xmlns:a16="http://schemas.microsoft.com/office/drawing/2014/main" id="{00000000-0008-0000-0200-0000DB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92" name="Line 476">
          <a:extLst>
            <a:ext uri="{FF2B5EF4-FFF2-40B4-BE49-F238E27FC236}">
              <a16:creationId xmlns:a16="http://schemas.microsoft.com/office/drawing/2014/main" id="{00000000-0008-0000-0200-0000DC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93" name="Line 477">
          <a:extLst>
            <a:ext uri="{FF2B5EF4-FFF2-40B4-BE49-F238E27FC236}">
              <a16:creationId xmlns:a16="http://schemas.microsoft.com/office/drawing/2014/main" id="{00000000-0008-0000-0200-0000DD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94" name="Line 478">
          <a:extLst>
            <a:ext uri="{FF2B5EF4-FFF2-40B4-BE49-F238E27FC236}">
              <a16:creationId xmlns:a16="http://schemas.microsoft.com/office/drawing/2014/main" id="{00000000-0008-0000-0200-0000DE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695" name="Line 479">
          <a:extLst>
            <a:ext uri="{FF2B5EF4-FFF2-40B4-BE49-F238E27FC236}">
              <a16:creationId xmlns:a16="http://schemas.microsoft.com/office/drawing/2014/main" id="{00000000-0008-0000-0200-0000DF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706" name="Line 490">
          <a:extLst>
            <a:ext uri="{FF2B5EF4-FFF2-40B4-BE49-F238E27FC236}">
              <a16:creationId xmlns:a16="http://schemas.microsoft.com/office/drawing/2014/main" id="{00000000-0008-0000-0200-0000EA25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07" name="Line 491">
          <a:extLst>
            <a:ext uri="{FF2B5EF4-FFF2-40B4-BE49-F238E27FC236}">
              <a16:creationId xmlns:a16="http://schemas.microsoft.com/office/drawing/2014/main" id="{00000000-0008-0000-0200-0000EB25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09" name="Line 493">
          <a:extLst>
            <a:ext uri="{FF2B5EF4-FFF2-40B4-BE49-F238E27FC236}">
              <a16:creationId xmlns:a16="http://schemas.microsoft.com/office/drawing/2014/main" id="{00000000-0008-0000-0200-0000ED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10" name="Line 494">
          <a:extLst>
            <a:ext uri="{FF2B5EF4-FFF2-40B4-BE49-F238E27FC236}">
              <a16:creationId xmlns:a16="http://schemas.microsoft.com/office/drawing/2014/main" id="{00000000-0008-0000-0200-0000EE25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11" name="Line 495">
          <a:extLst>
            <a:ext uri="{FF2B5EF4-FFF2-40B4-BE49-F238E27FC236}">
              <a16:creationId xmlns:a16="http://schemas.microsoft.com/office/drawing/2014/main" id="{00000000-0008-0000-0200-0000EF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12" name="Line 496">
          <a:extLst>
            <a:ext uri="{FF2B5EF4-FFF2-40B4-BE49-F238E27FC236}">
              <a16:creationId xmlns:a16="http://schemas.microsoft.com/office/drawing/2014/main" id="{00000000-0008-0000-0200-0000F025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13" name="Line 497">
          <a:extLst>
            <a:ext uri="{FF2B5EF4-FFF2-40B4-BE49-F238E27FC236}">
              <a16:creationId xmlns:a16="http://schemas.microsoft.com/office/drawing/2014/main" id="{00000000-0008-0000-0200-0000F1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14" name="Line 498">
          <a:extLst>
            <a:ext uri="{FF2B5EF4-FFF2-40B4-BE49-F238E27FC236}">
              <a16:creationId xmlns:a16="http://schemas.microsoft.com/office/drawing/2014/main" id="{00000000-0008-0000-0200-0000F2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15" name="Line 499">
          <a:extLst>
            <a:ext uri="{FF2B5EF4-FFF2-40B4-BE49-F238E27FC236}">
              <a16:creationId xmlns:a16="http://schemas.microsoft.com/office/drawing/2014/main" id="{00000000-0008-0000-0200-0000F325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16" name="Line 500">
          <a:extLst>
            <a:ext uri="{FF2B5EF4-FFF2-40B4-BE49-F238E27FC236}">
              <a16:creationId xmlns:a16="http://schemas.microsoft.com/office/drawing/2014/main" id="{00000000-0008-0000-0200-0000F4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17" name="Line 501">
          <a:extLst>
            <a:ext uri="{FF2B5EF4-FFF2-40B4-BE49-F238E27FC236}">
              <a16:creationId xmlns:a16="http://schemas.microsoft.com/office/drawing/2014/main" id="{00000000-0008-0000-0200-0000F5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18" name="Line 502">
          <a:extLst>
            <a:ext uri="{FF2B5EF4-FFF2-40B4-BE49-F238E27FC236}">
              <a16:creationId xmlns:a16="http://schemas.microsoft.com/office/drawing/2014/main" id="{00000000-0008-0000-0200-0000F6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19" name="Line 503">
          <a:extLst>
            <a:ext uri="{FF2B5EF4-FFF2-40B4-BE49-F238E27FC236}">
              <a16:creationId xmlns:a16="http://schemas.microsoft.com/office/drawing/2014/main" id="{00000000-0008-0000-0200-0000F7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20" name="Line 504">
          <a:extLst>
            <a:ext uri="{FF2B5EF4-FFF2-40B4-BE49-F238E27FC236}">
              <a16:creationId xmlns:a16="http://schemas.microsoft.com/office/drawing/2014/main" id="{00000000-0008-0000-0200-0000F8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21" name="Line 505">
          <a:extLst>
            <a:ext uri="{FF2B5EF4-FFF2-40B4-BE49-F238E27FC236}">
              <a16:creationId xmlns:a16="http://schemas.microsoft.com/office/drawing/2014/main" id="{00000000-0008-0000-0200-0000F9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22" name="Line 506">
          <a:extLst>
            <a:ext uri="{FF2B5EF4-FFF2-40B4-BE49-F238E27FC236}">
              <a16:creationId xmlns:a16="http://schemas.microsoft.com/office/drawing/2014/main" id="{00000000-0008-0000-0200-0000FA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23" name="Line 507">
          <a:extLst>
            <a:ext uri="{FF2B5EF4-FFF2-40B4-BE49-F238E27FC236}">
              <a16:creationId xmlns:a16="http://schemas.microsoft.com/office/drawing/2014/main" id="{00000000-0008-0000-0200-0000FB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24" name="Line 508">
          <a:extLst>
            <a:ext uri="{FF2B5EF4-FFF2-40B4-BE49-F238E27FC236}">
              <a16:creationId xmlns:a16="http://schemas.microsoft.com/office/drawing/2014/main" id="{00000000-0008-0000-0200-0000FC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25" name="Line 509">
          <a:extLst>
            <a:ext uri="{FF2B5EF4-FFF2-40B4-BE49-F238E27FC236}">
              <a16:creationId xmlns:a16="http://schemas.microsoft.com/office/drawing/2014/main" id="{00000000-0008-0000-0200-0000FD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26" name="Line 510">
          <a:extLst>
            <a:ext uri="{FF2B5EF4-FFF2-40B4-BE49-F238E27FC236}">
              <a16:creationId xmlns:a16="http://schemas.microsoft.com/office/drawing/2014/main" id="{00000000-0008-0000-0200-0000FE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27" name="Line 511">
          <a:extLst>
            <a:ext uri="{FF2B5EF4-FFF2-40B4-BE49-F238E27FC236}">
              <a16:creationId xmlns:a16="http://schemas.microsoft.com/office/drawing/2014/main" id="{00000000-0008-0000-0200-0000FF25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28" name="Line 512">
          <a:extLst>
            <a:ext uri="{FF2B5EF4-FFF2-40B4-BE49-F238E27FC236}">
              <a16:creationId xmlns:a16="http://schemas.microsoft.com/office/drawing/2014/main" id="{00000000-0008-0000-0200-000000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29" name="Line 513">
          <a:extLst>
            <a:ext uri="{FF2B5EF4-FFF2-40B4-BE49-F238E27FC236}">
              <a16:creationId xmlns:a16="http://schemas.microsoft.com/office/drawing/2014/main" id="{00000000-0008-0000-0200-000001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740" name="Line 524">
          <a:extLst>
            <a:ext uri="{FF2B5EF4-FFF2-40B4-BE49-F238E27FC236}">
              <a16:creationId xmlns:a16="http://schemas.microsoft.com/office/drawing/2014/main" id="{00000000-0008-0000-0200-00000C2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41" name="Line 525">
          <a:extLst>
            <a:ext uri="{FF2B5EF4-FFF2-40B4-BE49-F238E27FC236}">
              <a16:creationId xmlns:a16="http://schemas.microsoft.com/office/drawing/2014/main" id="{00000000-0008-0000-0200-00000D2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43" name="Line 527">
          <a:extLst>
            <a:ext uri="{FF2B5EF4-FFF2-40B4-BE49-F238E27FC236}">
              <a16:creationId xmlns:a16="http://schemas.microsoft.com/office/drawing/2014/main" id="{00000000-0008-0000-0200-00000F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44" name="Line 528">
          <a:extLst>
            <a:ext uri="{FF2B5EF4-FFF2-40B4-BE49-F238E27FC236}">
              <a16:creationId xmlns:a16="http://schemas.microsoft.com/office/drawing/2014/main" id="{00000000-0008-0000-0200-0000102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45" name="Line 529">
          <a:extLst>
            <a:ext uri="{FF2B5EF4-FFF2-40B4-BE49-F238E27FC236}">
              <a16:creationId xmlns:a16="http://schemas.microsoft.com/office/drawing/2014/main" id="{00000000-0008-0000-0200-000011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46" name="Line 530">
          <a:extLst>
            <a:ext uri="{FF2B5EF4-FFF2-40B4-BE49-F238E27FC236}">
              <a16:creationId xmlns:a16="http://schemas.microsoft.com/office/drawing/2014/main" id="{00000000-0008-0000-0200-000012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47" name="Line 531">
          <a:extLst>
            <a:ext uri="{FF2B5EF4-FFF2-40B4-BE49-F238E27FC236}">
              <a16:creationId xmlns:a16="http://schemas.microsoft.com/office/drawing/2014/main" id="{00000000-0008-0000-0200-000013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48" name="Line 532">
          <a:extLst>
            <a:ext uri="{FF2B5EF4-FFF2-40B4-BE49-F238E27FC236}">
              <a16:creationId xmlns:a16="http://schemas.microsoft.com/office/drawing/2014/main" id="{00000000-0008-0000-0200-000014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49" name="Line 533">
          <a:extLst>
            <a:ext uri="{FF2B5EF4-FFF2-40B4-BE49-F238E27FC236}">
              <a16:creationId xmlns:a16="http://schemas.microsoft.com/office/drawing/2014/main" id="{00000000-0008-0000-0200-0000152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50" name="Line 534">
          <a:extLst>
            <a:ext uri="{FF2B5EF4-FFF2-40B4-BE49-F238E27FC236}">
              <a16:creationId xmlns:a16="http://schemas.microsoft.com/office/drawing/2014/main" id="{00000000-0008-0000-0200-000016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51" name="Line 535">
          <a:extLst>
            <a:ext uri="{FF2B5EF4-FFF2-40B4-BE49-F238E27FC236}">
              <a16:creationId xmlns:a16="http://schemas.microsoft.com/office/drawing/2014/main" id="{00000000-0008-0000-0200-000017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52" name="Line 536">
          <a:extLst>
            <a:ext uri="{FF2B5EF4-FFF2-40B4-BE49-F238E27FC236}">
              <a16:creationId xmlns:a16="http://schemas.microsoft.com/office/drawing/2014/main" id="{00000000-0008-0000-0200-000018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53" name="Line 537">
          <a:extLst>
            <a:ext uri="{FF2B5EF4-FFF2-40B4-BE49-F238E27FC236}">
              <a16:creationId xmlns:a16="http://schemas.microsoft.com/office/drawing/2014/main" id="{00000000-0008-0000-0200-000019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54" name="Line 538">
          <a:extLst>
            <a:ext uri="{FF2B5EF4-FFF2-40B4-BE49-F238E27FC236}">
              <a16:creationId xmlns:a16="http://schemas.microsoft.com/office/drawing/2014/main" id="{00000000-0008-0000-0200-00001A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55" name="Line 539">
          <a:extLst>
            <a:ext uri="{FF2B5EF4-FFF2-40B4-BE49-F238E27FC236}">
              <a16:creationId xmlns:a16="http://schemas.microsoft.com/office/drawing/2014/main" id="{00000000-0008-0000-0200-00001B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56" name="Line 540">
          <a:extLst>
            <a:ext uri="{FF2B5EF4-FFF2-40B4-BE49-F238E27FC236}">
              <a16:creationId xmlns:a16="http://schemas.microsoft.com/office/drawing/2014/main" id="{00000000-0008-0000-0200-00001C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57" name="Line 541">
          <a:extLst>
            <a:ext uri="{FF2B5EF4-FFF2-40B4-BE49-F238E27FC236}">
              <a16:creationId xmlns:a16="http://schemas.microsoft.com/office/drawing/2014/main" id="{00000000-0008-0000-0200-00001D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58" name="Line 542">
          <a:extLst>
            <a:ext uri="{FF2B5EF4-FFF2-40B4-BE49-F238E27FC236}">
              <a16:creationId xmlns:a16="http://schemas.microsoft.com/office/drawing/2014/main" id="{00000000-0008-0000-0200-00001E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59" name="Line 543">
          <a:extLst>
            <a:ext uri="{FF2B5EF4-FFF2-40B4-BE49-F238E27FC236}">
              <a16:creationId xmlns:a16="http://schemas.microsoft.com/office/drawing/2014/main" id="{00000000-0008-0000-0200-00001F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60" name="Line 544">
          <a:extLst>
            <a:ext uri="{FF2B5EF4-FFF2-40B4-BE49-F238E27FC236}">
              <a16:creationId xmlns:a16="http://schemas.microsoft.com/office/drawing/2014/main" id="{00000000-0008-0000-0200-000020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61" name="Line 545">
          <a:extLst>
            <a:ext uri="{FF2B5EF4-FFF2-40B4-BE49-F238E27FC236}">
              <a16:creationId xmlns:a16="http://schemas.microsoft.com/office/drawing/2014/main" id="{00000000-0008-0000-0200-000021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62" name="Line 546">
          <a:extLst>
            <a:ext uri="{FF2B5EF4-FFF2-40B4-BE49-F238E27FC236}">
              <a16:creationId xmlns:a16="http://schemas.microsoft.com/office/drawing/2014/main" id="{00000000-0008-0000-0200-000022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63" name="Line 547">
          <a:extLst>
            <a:ext uri="{FF2B5EF4-FFF2-40B4-BE49-F238E27FC236}">
              <a16:creationId xmlns:a16="http://schemas.microsoft.com/office/drawing/2014/main" id="{00000000-0008-0000-0200-000023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774" name="Line 558">
          <a:extLst>
            <a:ext uri="{FF2B5EF4-FFF2-40B4-BE49-F238E27FC236}">
              <a16:creationId xmlns:a16="http://schemas.microsoft.com/office/drawing/2014/main" id="{00000000-0008-0000-0200-00002E2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75" name="Line 559">
          <a:extLst>
            <a:ext uri="{FF2B5EF4-FFF2-40B4-BE49-F238E27FC236}">
              <a16:creationId xmlns:a16="http://schemas.microsoft.com/office/drawing/2014/main" id="{00000000-0008-0000-0200-00002F2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77" name="Line 561">
          <a:extLst>
            <a:ext uri="{FF2B5EF4-FFF2-40B4-BE49-F238E27FC236}">
              <a16:creationId xmlns:a16="http://schemas.microsoft.com/office/drawing/2014/main" id="{00000000-0008-0000-0200-000031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78" name="Line 562">
          <a:extLst>
            <a:ext uri="{FF2B5EF4-FFF2-40B4-BE49-F238E27FC236}">
              <a16:creationId xmlns:a16="http://schemas.microsoft.com/office/drawing/2014/main" id="{00000000-0008-0000-0200-0000322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79" name="Line 563">
          <a:extLst>
            <a:ext uri="{FF2B5EF4-FFF2-40B4-BE49-F238E27FC236}">
              <a16:creationId xmlns:a16="http://schemas.microsoft.com/office/drawing/2014/main" id="{00000000-0008-0000-0200-000033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80" name="Line 564">
          <a:extLst>
            <a:ext uri="{FF2B5EF4-FFF2-40B4-BE49-F238E27FC236}">
              <a16:creationId xmlns:a16="http://schemas.microsoft.com/office/drawing/2014/main" id="{00000000-0008-0000-0200-000034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81" name="Line 565">
          <a:extLst>
            <a:ext uri="{FF2B5EF4-FFF2-40B4-BE49-F238E27FC236}">
              <a16:creationId xmlns:a16="http://schemas.microsoft.com/office/drawing/2014/main" id="{00000000-0008-0000-0200-000035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82" name="Line 566">
          <a:extLst>
            <a:ext uri="{FF2B5EF4-FFF2-40B4-BE49-F238E27FC236}">
              <a16:creationId xmlns:a16="http://schemas.microsoft.com/office/drawing/2014/main" id="{00000000-0008-0000-0200-000036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83" name="Line 567">
          <a:extLst>
            <a:ext uri="{FF2B5EF4-FFF2-40B4-BE49-F238E27FC236}">
              <a16:creationId xmlns:a16="http://schemas.microsoft.com/office/drawing/2014/main" id="{00000000-0008-0000-0200-0000372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84" name="Line 568">
          <a:extLst>
            <a:ext uri="{FF2B5EF4-FFF2-40B4-BE49-F238E27FC236}">
              <a16:creationId xmlns:a16="http://schemas.microsoft.com/office/drawing/2014/main" id="{00000000-0008-0000-0200-000038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85" name="Line 569">
          <a:extLst>
            <a:ext uri="{FF2B5EF4-FFF2-40B4-BE49-F238E27FC236}">
              <a16:creationId xmlns:a16="http://schemas.microsoft.com/office/drawing/2014/main" id="{00000000-0008-0000-0200-000039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86" name="Line 570">
          <a:extLst>
            <a:ext uri="{FF2B5EF4-FFF2-40B4-BE49-F238E27FC236}">
              <a16:creationId xmlns:a16="http://schemas.microsoft.com/office/drawing/2014/main" id="{00000000-0008-0000-0200-00003A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87" name="Line 571">
          <a:extLst>
            <a:ext uri="{FF2B5EF4-FFF2-40B4-BE49-F238E27FC236}">
              <a16:creationId xmlns:a16="http://schemas.microsoft.com/office/drawing/2014/main" id="{00000000-0008-0000-0200-00003B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88" name="Line 572">
          <a:extLst>
            <a:ext uri="{FF2B5EF4-FFF2-40B4-BE49-F238E27FC236}">
              <a16:creationId xmlns:a16="http://schemas.microsoft.com/office/drawing/2014/main" id="{00000000-0008-0000-0200-00003C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89" name="Line 573">
          <a:extLst>
            <a:ext uri="{FF2B5EF4-FFF2-40B4-BE49-F238E27FC236}">
              <a16:creationId xmlns:a16="http://schemas.microsoft.com/office/drawing/2014/main" id="{00000000-0008-0000-0200-00003D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90" name="Line 574">
          <a:extLst>
            <a:ext uri="{FF2B5EF4-FFF2-40B4-BE49-F238E27FC236}">
              <a16:creationId xmlns:a16="http://schemas.microsoft.com/office/drawing/2014/main" id="{00000000-0008-0000-0200-00003E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91" name="Line 575">
          <a:extLst>
            <a:ext uri="{FF2B5EF4-FFF2-40B4-BE49-F238E27FC236}">
              <a16:creationId xmlns:a16="http://schemas.microsoft.com/office/drawing/2014/main" id="{00000000-0008-0000-0200-00003F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92" name="Line 576">
          <a:extLst>
            <a:ext uri="{FF2B5EF4-FFF2-40B4-BE49-F238E27FC236}">
              <a16:creationId xmlns:a16="http://schemas.microsoft.com/office/drawing/2014/main" id="{00000000-0008-0000-0200-000040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93" name="Line 577">
          <a:extLst>
            <a:ext uri="{FF2B5EF4-FFF2-40B4-BE49-F238E27FC236}">
              <a16:creationId xmlns:a16="http://schemas.microsoft.com/office/drawing/2014/main" id="{00000000-0008-0000-0200-000041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94" name="Line 578">
          <a:extLst>
            <a:ext uri="{FF2B5EF4-FFF2-40B4-BE49-F238E27FC236}">
              <a16:creationId xmlns:a16="http://schemas.microsoft.com/office/drawing/2014/main" id="{00000000-0008-0000-0200-000042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95" name="Line 579">
          <a:extLst>
            <a:ext uri="{FF2B5EF4-FFF2-40B4-BE49-F238E27FC236}">
              <a16:creationId xmlns:a16="http://schemas.microsoft.com/office/drawing/2014/main" id="{00000000-0008-0000-0200-000043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96" name="Line 580">
          <a:extLst>
            <a:ext uri="{FF2B5EF4-FFF2-40B4-BE49-F238E27FC236}">
              <a16:creationId xmlns:a16="http://schemas.microsoft.com/office/drawing/2014/main" id="{00000000-0008-0000-0200-000044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797" name="Line 581">
          <a:extLst>
            <a:ext uri="{FF2B5EF4-FFF2-40B4-BE49-F238E27FC236}">
              <a16:creationId xmlns:a16="http://schemas.microsoft.com/office/drawing/2014/main" id="{00000000-0008-0000-0200-000045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808" name="Line 592">
          <a:extLst>
            <a:ext uri="{FF2B5EF4-FFF2-40B4-BE49-F238E27FC236}">
              <a16:creationId xmlns:a16="http://schemas.microsoft.com/office/drawing/2014/main" id="{00000000-0008-0000-0200-0000502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09" name="Line 593">
          <a:extLst>
            <a:ext uri="{FF2B5EF4-FFF2-40B4-BE49-F238E27FC236}">
              <a16:creationId xmlns:a16="http://schemas.microsoft.com/office/drawing/2014/main" id="{00000000-0008-0000-0200-0000512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11" name="Line 595">
          <a:extLst>
            <a:ext uri="{FF2B5EF4-FFF2-40B4-BE49-F238E27FC236}">
              <a16:creationId xmlns:a16="http://schemas.microsoft.com/office/drawing/2014/main" id="{00000000-0008-0000-0200-000053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12" name="Line 596">
          <a:extLst>
            <a:ext uri="{FF2B5EF4-FFF2-40B4-BE49-F238E27FC236}">
              <a16:creationId xmlns:a16="http://schemas.microsoft.com/office/drawing/2014/main" id="{00000000-0008-0000-0200-0000542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13" name="Line 597">
          <a:extLst>
            <a:ext uri="{FF2B5EF4-FFF2-40B4-BE49-F238E27FC236}">
              <a16:creationId xmlns:a16="http://schemas.microsoft.com/office/drawing/2014/main" id="{00000000-0008-0000-0200-000055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14" name="Line 598">
          <a:extLst>
            <a:ext uri="{FF2B5EF4-FFF2-40B4-BE49-F238E27FC236}">
              <a16:creationId xmlns:a16="http://schemas.microsoft.com/office/drawing/2014/main" id="{00000000-0008-0000-0200-000056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15" name="Line 599">
          <a:extLst>
            <a:ext uri="{FF2B5EF4-FFF2-40B4-BE49-F238E27FC236}">
              <a16:creationId xmlns:a16="http://schemas.microsoft.com/office/drawing/2014/main" id="{00000000-0008-0000-0200-000057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16" name="Line 600">
          <a:extLst>
            <a:ext uri="{FF2B5EF4-FFF2-40B4-BE49-F238E27FC236}">
              <a16:creationId xmlns:a16="http://schemas.microsoft.com/office/drawing/2014/main" id="{00000000-0008-0000-0200-000058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17" name="Line 601">
          <a:extLst>
            <a:ext uri="{FF2B5EF4-FFF2-40B4-BE49-F238E27FC236}">
              <a16:creationId xmlns:a16="http://schemas.microsoft.com/office/drawing/2014/main" id="{00000000-0008-0000-0200-0000592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18" name="Line 602">
          <a:extLst>
            <a:ext uri="{FF2B5EF4-FFF2-40B4-BE49-F238E27FC236}">
              <a16:creationId xmlns:a16="http://schemas.microsoft.com/office/drawing/2014/main" id="{00000000-0008-0000-0200-00005A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19" name="Line 603">
          <a:extLst>
            <a:ext uri="{FF2B5EF4-FFF2-40B4-BE49-F238E27FC236}">
              <a16:creationId xmlns:a16="http://schemas.microsoft.com/office/drawing/2014/main" id="{00000000-0008-0000-0200-00005B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20" name="Line 604">
          <a:extLst>
            <a:ext uri="{FF2B5EF4-FFF2-40B4-BE49-F238E27FC236}">
              <a16:creationId xmlns:a16="http://schemas.microsoft.com/office/drawing/2014/main" id="{00000000-0008-0000-0200-00005C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21" name="Line 605">
          <a:extLst>
            <a:ext uri="{FF2B5EF4-FFF2-40B4-BE49-F238E27FC236}">
              <a16:creationId xmlns:a16="http://schemas.microsoft.com/office/drawing/2014/main" id="{00000000-0008-0000-0200-00005D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22" name="Line 606">
          <a:extLst>
            <a:ext uri="{FF2B5EF4-FFF2-40B4-BE49-F238E27FC236}">
              <a16:creationId xmlns:a16="http://schemas.microsoft.com/office/drawing/2014/main" id="{00000000-0008-0000-0200-00005E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23" name="Line 607">
          <a:extLst>
            <a:ext uri="{FF2B5EF4-FFF2-40B4-BE49-F238E27FC236}">
              <a16:creationId xmlns:a16="http://schemas.microsoft.com/office/drawing/2014/main" id="{00000000-0008-0000-0200-00005F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24" name="Line 608">
          <a:extLst>
            <a:ext uri="{FF2B5EF4-FFF2-40B4-BE49-F238E27FC236}">
              <a16:creationId xmlns:a16="http://schemas.microsoft.com/office/drawing/2014/main" id="{00000000-0008-0000-0200-000060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25" name="Line 609">
          <a:extLst>
            <a:ext uri="{FF2B5EF4-FFF2-40B4-BE49-F238E27FC236}">
              <a16:creationId xmlns:a16="http://schemas.microsoft.com/office/drawing/2014/main" id="{00000000-0008-0000-0200-000061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26" name="Line 610">
          <a:extLst>
            <a:ext uri="{FF2B5EF4-FFF2-40B4-BE49-F238E27FC236}">
              <a16:creationId xmlns:a16="http://schemas.microsoft.com/office/drawing/2014/main" id="{00000000-0008-0000-0200-000062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27" name="Line 611">
          <a:extLst>
            <a:ext uri="{FF2B5EF4-FFF2-40B4-BE49-F238E27FC236}">
              <a16:creationId xmlns:a16="http://schemas.microsoft.com/office/drawing/2014/main" id="{00000000-0008-0000-0200-000063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28" name="Line 612">
          <a:extLst>
            <a:ext uri="{FF2B5EF4-FFF2-40B4-BE49-F238E27FC236}">
              <a16:creationId xmlns:a16="http://schemas.microsoft.com/office/drawing/2014/main" id="{00000000-0008-0000-0200-000064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29" name="Line 613">
          <a:extLst>
            <a:ext uri="{FF2B5EF4-FFF2-40B4-BE49-F238E27FC236}">
              <a16:creationId xmlns:a16="http://schemas.microsoft.com/office/drawing/2014/main" id="{00000000-0008-0000-0200-000065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30" name="Line 614">
          <a:extLst>
            <a:ext uri="{FF2B5EF4-FFF2-40B4-BE49-F238E27FC236}">
              <a16:creationId xmlns:a16="http://schemas.microsoft.com/office/drawing/2014/main" id="{00000000-0008-0000-0200-000066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31" name="Line 615">
          <a:extLst>
            <a:ext uri="{FF2B5EF4-FFF2-40B4-BE49-F238E27FC236}">
              <a16:creationId xmlns:a16="http://schemas.microsoft.com/office/drawing/2014/main" id="{00000000-0008-0000-0200-000067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842" name="Line 626">
          <a:extLst>
            <a:ext uri="{FF2B5EF4-FFF2-40B4-BE49-F238E27FC236}">
              <a16:creationId xmlns:a16="http://schemas.microsoft.com/office/drawing/2014/main" id="{00000000-0008-0000-0200-0000722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43" name="Line 627">
          <a:extLst>
            <a:ext uri="{FF2B5EF4-FFF2-40B4-BE49-F238E27FC236}">
              <a16:creationId xmlns:a16="http://schemas.microsoft.com/office/drawing/2014/main" id="{00000000-0008-0000-0200-0000732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45" name="Line 629">
          <a:extLst>
            <a:ext uri="{FF2B5EF4-FFF2-40B4-BE49-F238E27FC236}">
              <a16:creationId xmlns:a16="http://schemas.microsoft.com/office/drawing/2014/main" id="{00000000-0008-0000-0200-000075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46" name="Line 630">
          <a:extLst>
            <a:ext uri="{FF2B5EF4-FFF2-40B4-BE49-F238E27FC236}">
              <a16:creationId xmlns:a16="http://schemas.microsoft.com/office/drawing/2014/main" id="{00000000-0008-0000-0200-0000762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47" name="Line 631">
          <a:extLst>
            <a:ext uri="{FF2B5EF4-FFF2-40B4-BE49-F238E27FC236}">
              <a16:creationId xmlns:a16="http://schemas.microsoft.com/office/drawing/2014/main" id="{00000000-0008-0000-0200-000077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48" name="Line 632">
          <a:extLst>
            <a:ext uri="{FF2B5EF4-FFF2-40B4-BE49-F238E27FC236}">
              <a16:creationId xmlns:a16="http://schemas.microsoft.com/office/drawing/2014/main" id="{00000000-0008-0000-0200-000078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49" name="Line 633">
          <a:extLst>
            <a:ext uri="{FF2B5EF4-FFF2-40B4-BE49-F238E27FC236}">
              <a16:creationId xmlns:a16="http://schemas.microsoft.com/office/drawing/2014/main" id="{00000000-0008-0000-0200-000079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50" name="Line 634">
          <a:extLst>
            <a:ext uri="{FF2B5EF4-FFF2-40B4-BE49-F238E27FC236}">
              <a16:creationId xmlns:a16="http://schemas.microsoft.com/office/drawing/2014/main" id="{00000000-0008-0000-0200-00007A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51" name="Line 635">
          <a:extLst>
            <a:ext uri="{FF2B5EF4-FFF2-40B4-BE49-F238E27FC236}">
              <a16:creationId xmlns:a16="http://schemas.microsoft.com/office/drawing/2014/main" id="{00000000-0008-0000-0200-00007B2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52" name="Line 636">
          <a:extLst>
            <a:ext uri="{FF2B5EF4-FFF2-40B4-BE49-F238E27FC236}">
              <a16:creationId xmlns:a16="http://schemas.microsoft.com/office/drawing/2014/main" id="{00000000-0008-0000-0200-00007C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53" name="Line 637">
          <a:extLst>
            <a:ext uri="{FF2B5EF4-FFF2-40B4-BE49-F238E27FC236}">
              <a16:creationId xmlns:a16="http://schemas.microsoft.com/office/drawing/2014/main" id="{00000000-0008-0000-0200-00007D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54" name="Line 638">
          <a:extLst>
            <a:ext uri="{FF2B5EF4-FFF2-40B4-BE49-F238E27FC236}">
              <a16:creationId xmlns:a16="http://schemas.microsoft.com/office/drawing/2014/main" id="{00000000-0008-0000-0200-00007E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55" name="Line 639">
          <a:extLst>
            <a:ext uri="{FF2B5EF4-FFF2-40B4-BE49-F238E27FC236}">
              <a16:creationId xmlns:a16="http://schemas.microsoft.com/office/drawing/2014/main" id="{00000000-0008-0000-0200-00007F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56" name="Line 640">
          <a:extLst>
            <a:ext uri="{FF2B5EF4-FFF2-40B4-BE49-F238E27FC236}">
              <a16:creationId xmlns:a16="http://schemas.microsoft.com/office/drawing/2014/main" id="{00000000-0008-0000-0200-000080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57" name="Line 641">
          <a:extLst>
            <a:ext uri="{FF2B5EF4-FFF2-40B4-BE49-F238E27FC236}">
              <a16:creationId xmlns:a16="http://schemas.microsoft.com/office/drawing/2014/main" id="{00000000-0008-0000-0200-000081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58" name="Line 642">
          <a:extLst>
            <a:ext uri="{FF2B5EF4-FFF2-40B4-BE49-F238E27FC236}">
              <a16:creationId xmlns:a16="http://schemas.microsoft.com/office/drawing/2014/main" id="{00000000-0008-0000-0200-000082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59" name="Line 643">
          <a:extLst>
            <a:ext uri="{FF2B5EF4-FFF2-40B4-BE49-F238E27FC236}">
              <a16:creationId xmlns:a16="http://schemas.microsoft.com/office/drawing/2014/main" id="{00000000-0008-0000-0200-000083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60" name="Line 644">
          <a:extLst>
            <a:ext uri="{FF2B5EF4-FFF2-40B4-BE49-F238E27FC236}">
              <a16:creationId xmlns:a16="http://schemas.microsoft.com/office/drawing/2014/main" id="{00000000-0008-0000-0200-000084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61" name="Line 645">
          <a:extLst>
            <a:ext uri="{FF2B5EF4-FFF2-40B4-BE49-F238E27FC236}">
              <a16:creationId xmlns:a16="http://schemas.microsoft.com/office/drawing/2014/main" id="{00000000-0008-0000-0200-000085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62" name="Line 646">
          <a:extLst>
            <a:ext uri="{FF2B5EF4-FFF2-40B4-BE49-F238E27FC236}">
              <a16:creationId xmlns:a16="http://schemas.microsoft.com/office/drawing/2014/main" id="{00000000-0008-0000-0200-000086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63" name="Line 647">
          <a:extLst>
            <a:ext uri="{FF2B5EF4-FFF2-40B4-BE49-F238E27FC236}">
              <a16:creationId xmlns:a16="http://schemas.microsoft.com/office/drawing/2014/main" id="{00000000-0008-0000-0200-000087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64" name="Line 648">
          <a:extLst>
            <a:ext uri="{FF2B5EF4-FFF2-40B4-BE49-F238E27FC236}">
              <a16:creationId xmlns:a16="http://schemas.microsoft.com/office/drawing/2014/main" id="{00000000-0008-0000-0200-000088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65" name="Line 649">
          <a:extLst>
            <a:ext uri="{FF2B5EF4-FFF2-40B4-BE49-F238E27FC236}">
              <a16:creationId xmlns:a16="http://schemas.microsoft.com/office/drawing/2014/main" id="{00000000-0008-0000-0200-000089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876" name="Line 660">
          <a:extLst>
            <a:ext uri="{FF2B5EF4-FFF2-40B4-BE49-F238E27FC236}">
              <a16:creationId xmlns:a16="http://schemas.microsoft.com/office/drawing/2014/main" id="{00000000-0008-0000-0200-0000942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77" name="Line 661">
          <a:extLst>
            <a:ext uri="{FF2B5EF4-FFF2-40B4-BE49-F238E27FC236}">
              <a16:creationId xmlns:a16="http://schemas.microsoft.com/office/drawing/2014/main" id="{00000000-0008-0000-0200-0000952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79" name="Line 663">
          <a:extLst>
            <a:ext uri="{FF2B5EF4-FFF2-40B4-BE49-F238E27FC236}">
              <a16:creationId xmlns:a16="http://schemas.microsoft.com/office/drawing/2014/main" id="{00000000-0008-0000-0200-000097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80" name="Line 664">
          <a:extLst>
            <a:ext uri="{FF2B5EF4-FFF2-40B4-BE49-F238E27FC236}">
              <a16:creationId xmlns:a16="http://schemas.microsoft.com/office/drawing/2014/main" id="{00000000-0008-0000-0200-0000982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81" name="Line 665">
          <a:extLst>
            <a:ext uri="{FF2B5EF4-FFF2-40B4-BE49-F238E27FC236}">
              <a16:creationId xmlns:a16="http://schemas.microsoft.com/office/drawing/2014/main" id="{00000000-0008-0000-0200-000099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82" name="Line 666">
          <a:extLst>
            <a:ext uri="{FF2B5EF4-FFF2-40B4-BE49-F238E27FC236}">
              <a16:creationId xmlns:a16="http://schemas.microsoft.com/office/drawing/2014/main" id="{00000000-0008-0000-0200-00009A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83" name="Line 667">
          <a:extLst>
            <a:ext uri="{FF2B5EF4-FFF2-40B4-BE49-F238E27FC236}">
              <a16:creationId xmlns:a16="http://schemas.microsoft.com/office/drawing/2014/main" id="{00000000-0008-0000-0200-00009B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84" name="Line 668">
          <a:extLst>
            <a:ext uri="{FF2B5EF4-FFF2-40B4-BE49-F238E27FC236}">
              <a16:creationId xmlns:a16="http://schemas.microsoft.com/office/drawing/2014/main" id="{00000000-0008-0000-0200-00009C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85" name="Line 669">
          <a:extLst>
            <a:ext uri="{FF2B5EF4-FFF2-40B4-BE49-F238E27FC236}">
              <a16:creationId xmlns:a16="http://schemas.microsoft.com/office/drawing/2014/main" id="{00000000-0008-0000-0200-00009D2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86" name="Line 670">
          <a:extLst>
            <a:ext uri="{FF2B5EF4-FFF2-40B4-BE49-F238E27FC236}">
              <a16:creationId xmlns:a16="http://schemas.microsoft.com/office/drawing/2014/main" id="{00000000-0008-0000-0200-00009E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87" name="Line 671">
          <a:extLst>
            <a:ext uri="{FF2B5EF4-FFF2-40B4-BE49-F238E27FC236}">
              <a16:creationId xmlns:a16="http://schemas.microsoft.com/office/drawing/2014/main" id="{00000000-0008-0000-0200-00009F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88" name="Line 672">
          <a:extLst>
            <a:ext uri="{FF2B5EF4-FFF2-40B4-BE49-F238E27FC236}">
              <a16:creationId xmlns:a16="http://schemas.microsoft.com/office/drawing/2014/main" id="{00000000-0008-0000-0200-0000A0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89" name="Line 673">
          <a:extLst>
            <a:ext uri="{FF2B5EF4-FFF2-40B4-BE49-F238E27FC236}">
              <a16:creationId xmlns:a16="http://schemas.microsoft.com/office/drawing/2014/main" id="{00000000-0008-0000-0200-0000A1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90" name="Line 674">
          <a:extLst>
            <a:ext uri="{FF2B5EF4-FFF2-40B4-BE49-F238E27FC236}">
              <a16:creationId xmlns:a16="http://schemas.microsoft.com/office/drawing/2014/main" id="{00000000-0008-0000-0200-0000A2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91" name="Line 675">
          <a:extLst>
            <a:ext uri="{FF2B5EF4-FFF2-40B4-BE49-F238E27FC236}">
              <a16:creationId xmlns:a16="http://schemas.microsoft.com/office/drawing/2014/main" id="{00000000-0008-0000-0200-0000A3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92" name="Line 676">
          <a:extLst>
            <a:ext uri="{FF2B5EF4-FFF2-40B4-BE49-F238E27FC236}">
              <a16:creationId xmlns:a16="http://schemas.microsoft.com/office/drawing/2014/main" id="{00000000-0008-0000-0200-0000A4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93" name="Line 677">
          <a:extLst>
            <a:ext uri="{FF2B5EF4-FFF2-40B4-BE49-F238E27FC236}">
              <a16:creationId xmlns:a16="http://schemas.microsoft.com/office/drawing/2014/main" id="{00000000-0008-0000-0200-0000A5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94" name="Line 678">
          <a:extLst>
            <a:ext uri="{FF2B5EF4-FFF2-40B4-BE49-F238E27FC236}">
              <a16:creationId xmlns:a16="http://schemas.microsoft.com/office/drawing/2014/main" id="{00000000-0008-0000-0200-0000A6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95" name="Line 679">
          <a:extLst>
            <a:ext uri="{FF2B5EF4-FFF2-40B4-BE49-F238E27FC236}">
              <a16:creationId xmlns:a16="http://schemas.microsoft.com/office/drawing/2014/main" id="{00000000-0008-0000-0200-0000A7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96" name="Line 680">
          <a:extLst>
            <a:ext uri="{FF2B5EF4-FFF2-40B4-BE49-F238E27FC236}">
              <a16:creationId xmlns:a16="http://schemas.microsoft.com/office/drawing/2014/main" id="{00000000-0008-0000-0200-0000A8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97" name="Line 681">
          <a:extLst>
            <a:ext uri="{FF2B5EF4-FFF2-40B4-BE49-F238E27FC236}">
              <a16:creationId xmlns:a16="http://schemas.microsoft.com/office/drawing/2014/main" id="{00000000-0008-0000-0200-0000A9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98" name="Line 682">
          <a:extLst>
            <a:ext uri="{FF2B5EF4-FFF2-40B4-BE49-F238E27FC236}">
              <a16:creationId xmlns:a16="http://schemas.microsoft.com/office/drawing/2014/main" id="{00000000-0008-0000-0200-0000AA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899" name="Line 683">
          <a:extLst>
            <a:ext uri="{FF2B5EF4-FFF2-40B4-BE49-F238E27FC236}">
              <a16:creationId xmlns:a16="http://schemas.microsoft.com/office/drawing/2014/main" id="{00000000-0008-0000-0200-0000AB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910" name="Line 694">
          <a:extLst>
            <a:ext uri="{FF2B5EF4-FFF2-40B4-BE49-F238E27FC236}">
              <a16:creationId xmlns:a16="http://schemas.microsoft.com/office/drawing/2014/main" id="{00000000-0008-0000-0200-0000B62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11" name="Line 695">
          <a:extLst>
            <a:ext uri="{FF2B5EF4-FFF2-40B4-BE49-F238E27FC236}">
              <a16:creationId xmlns:a16="http://schemas.microsoft.com/office/drawing/2014/main" id="{00000000-0008-0000-0200-0000B72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13" name="Line 697">
          <a:extLst>
            <a:ext uri="{FF2B5EF4-FFF2-40B4-BE49-F238E27FC236}">
              <a16:creationId xmlns:a16="http://schemas.microsoft.com/office/drawing/2014/main" id="{00000000-0008-0000-0200-0000B9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14" name="Line 698">
          <a:extLst>
            <a:ext uri="{FF2B5EF4-FFF2-40B4-BE49-F238E27FC236}">
              <a16:creationId xmlns:a16="http://schemas.microsoft.com/office/drawing/2014/main" id="{00000000-0008-0000-0200-0000BA260000}"/>
            </a:ext>
          </a:extLst>
        </xdr:cNvPr>
        <xdr:cNvSpPr>
          <a:spLocks noChangeShapeType="1"/>
        </xdr:cNvSpPr>
      </xdr:nvSpPr>
      <xdr:spPr bwMode="auto">
        <a:xfrm>
          <a:off x="381000" y="0"/>
          <a:ext cx="102012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15" name="Line 699">
          <a:extLst>
            <a:ext uri="{FF2B5EF4-FFF2-40B4-BE49-F238E27FC236}">
              <a16:creationId xmlns:a16="http://schemas.microsoft.com/office/drawing/2014/main" id="{00000000-0008-0000-0200-0000BB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16" name="Line 700">
          <a:extLst>
            <a:ext uri="{FF2B5EF4-FFF2-40B4-BE49-F238E27FC236}">
              <a16:creationId xmlns:a16="http://schemas.microsoft.com/office/drawing/2014/main" id="{00000000-0008-0000-0200-0000BC260000}"/>
            </a:ext>
          </a:extLst>
        </xdr:cNvPr>
        <xdr:cNvSpPr>
          <a:spLocks noChangeShapeType="1"/>
        </xdr:cNvSpPr>
      </xdr:nvSpPr>
      <xdr:spPr bwMode="auto">
        <a:xfrm>
          <a:off x="342900" y="0"/>
          <a:ext cx="1023937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17" name="Line 701">
          <a:extLst>
            <a:ext uri="{FF2B5EF4-FFF2-40B4-BE49-F238E27FC236}">
              <a16:creationId xmlns:a16="http://schemas.microsoft.com/office/drawing/2014/main" id="{00000000-0008-0000-0200-0000BD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18" name="Line 702">
          <a:extLst>
            <a:ext uri="{FF2B5EF4-FFF2-40B4-BE49-F238E27FC236}">
              <a16:creationId xmlns:a16="http://schemas.microsoft.com/office/drawing/2014/main" id="{00000000-0008-0000-0200-0000BE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19" name="Line 703">
          <a:extLst>
            <a:ext uri="{FF2B5EF4-FFF2-40B4-BE49-F238E27FC236}">
              <a16:creationId xmlns:a16="http://schemas.microsoft.com/office/drawing/2014/main" id="{00000000-0008-0000-0200-0000BF260000}"/>
            </a:ext>
          </a:extLst>
        </xdr:cNvPr>
        <xdr:cNvSpPr>
          <a:spLocks noChangeShapeType="1"/>
        </xdr:cNvSpPr>
      </xdr:nvSpPr>
      <xdr:spPr bwMode="auto">
        <a:xfrm>
          <a:off x="371475" y="0"/>
          <a:ext cx="102108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20" name="Line 704">
          <a:extLst>
            <a:ext uri="{FF2B5EF4-FFF2-40B4-BE49-F238E27FC236}">
              <a16:creationId xmlns:a16="http://schemas.microsoft.com/office/drawing/2014/main" id="{00000000-0008-0000-0200-0000C0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21" name="Line 705">
          <a:extLst>
            <a:ext uri="{FF2B5EF4-FFF2-40B4-BE49-F238E27FC236}">
              <a16:creationId xmlns:a16="http://schemas.microsoft.com/office/drawing/2014/main" id="{00000000-0008-0000-0200-0000C1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22" name="Line 706">
          <a:extLst>
            <a:ext uri="{FF2B5EF4-FFF2-40B4-BE49-F238E27FC236}">
              <a16:creationId xmlns:a16="http://schemas.microsoft.com/office/drawing/2014/main" id="{00000000-0008-0000-0200-0000C2260000}"/>
            </a:ext>
          </a:extLst>
        </xdr:cNvPr>
        <xdr:cNvSpPr>
          <a:spLocks noChangeShapeType="1"/>
        </xdr:cNvSpPr>
      </xdr:nvSpPr>
      <xdr:spPr bwMode="auto">
        <a:xfrm>
          <a:off x="361950" y="0"/>
          <a:ext cx="102203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933" name="Line 717">
          <a:extLst>
            <a:ext uri="{FF2B5EF4-FFF2-40B4-BE49-F238E27FC236}">
              <a16:creationId xmlns:a16="http://schemas.microsoft.com/office/drawing/2014/main" id="{00000000-0008-0000-0200-0000CD2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34" name="Line 718">
          <a:extLst>
            <a:ext uri="{FF2B5EF4-FFF2-40B4-BE49-F238E27FC236}">
              <a16:creationId xmlns:a16="http://schemas.microsoft.com/office/drawing/2014/main" id="{00000000-0008-0000-0200-0000CE2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47625</xdr:colOff>
      <xdr:row>0</xdr:row>
      <xdr:rowOff>0</xdr:rowOff>
    </xdr:from>
    <xdr:to>
      <xdr:col>4</xdr:col>
      <xdr:colOff>314325</xdr:colOff>
      <xdr:row>0</xdr:row>
      <xdr:rowOff>0</xdr:rowOff>
    </xdr:to>
    <xdr:sp macro="" textlink="">
      <xdr:nvSpPr>
        <xdr:cNvPr id="9938" name="Text Box 722">
          <a:extLst>
            <a:ext uri="{FF2B5EF4-FFF2-40B4-BE49-F238E27FC236}">
              <a16:creationId xmlns:a16="http://schemas.microsoft.com/office/drawing/2014/main" id="{00000000-0008-0000-0200-0000D2260000}"/>
            </a:ext>
          </a:extLst>
        </xdr:cNvPr>
        <xdr:cNvSpPr txBox="1">
          <a:spLocks noChangeArrowheads="1"/>
        </xdr:cNvSpPr>
      </xdr:nvSpPr>
      <xdr:spPr bwMode="auto">
        <a:xfrm>
          <a:off x="390525" y="0"/>
          <a:ext cx="2838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「注意事項」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・出来高の90%以内支払を厳守する。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・未決の場合は出来高の80%以内の支払とする。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・各月出来高欄は累計出来高を記入する。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但し、材料等納入数量にて査定するものについては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当月の納入高を記入する。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・材料納入分以外は、当月分計の記入は要らない。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949" name="Line 733">
          <a:extLst>
            <a:ext uri="{FF2B5EF4-FFF2-40B4-BE49-F238E27FC236}">
              <a16:creationId xmlns:a16="http://schemas.microsoft.com/office/drawing/2014/main" id="{00000000-0008-0000-0200-0000DD2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50" name="Line 734">
          <a:extLst>
            <a:ext uri="{FF2B5EF4-FFF2-40B4-BE49-F238E27FC236}">
              <a16:creationId xmlns:a16="http://schemas.microsoft.com/office/drawing/2014/main" id="{00000000-0008-0000-0200-0000DE2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962" name="Line 746">
          <a:extLst>
            <a:ext uri="{FF2B5EF4-FFF2-40B4-BE49-F238E27FC236}">
              <a16:creationId xmlns:a16="http://schemas.microsoft.com/office/drawing/2014/main" id="{00000000-0008-0000-0200-0000EA2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63" name="Line 747">
          <a:extLst>
            <a:ext uri="{FF2B5EF4-FFF2-40B4-BE49-F238E27FC236}">
              <a16:creationId xmlns:a16="http://schemas.microsoft.com/office/drawing/2014/main" id="{00000000-0008-0000-0200-0000EB2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975" name="Line 759">
          <a:extLst>
            <a:ext uri="{FF2B5EF4-FFF2-40B4-BE49-F238E27FC236}">
              <a16:creationId xmlns:a16="http://schemas.microsoft.com/office/drawing/2014/main" id="{00000000-0008-0000-0200-0000F726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76" name="Line 760">
          <a:extLst>
            <a:ext uri="{FF2B5EF4-FFF2-40B4-BE49-F238E27FC236}">
              <a16:creationId xmlns:a16="http://schemas.microsoft.com/office/drawing/2014/main" id="{00000000-0008-0000-0200-0000F826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9988" name="Line 772">
          <a:extLst>
            <a:ext uri="{FF2B5EF4-FFF2-40B4-BE49-F238E27FC236}">
              <a16:creationId xmlns:a16="http://schemas.microsoft.com/office/drawing/2014/main" id="{00000000-0008-0000-0200-0000042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9989" name="Line 773">
          <a:extLst>
            <a:ext uri="{FF2B5EF4-FFF2-40B4-BE49-F238E27FC236}">
              <a16:creationId xmlns:a16="http://schemas.microsoft.com/office/drawing/2014/main" id="{00000000-0008-0000-0200-0000052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001" name="Line 785">
          <a:extLst>
            <a:ext uri="{FF2B5EF4-FFF2-40B4-BE49-F238E27FC236}">
              <a16:creationId xmlns:a16="http://schemas.microsoft.com/office/drawing/2014/main" id="{00000000-0008-0000-0200-000011270000}"/>
            </a:ext>
          </a:extLst>
        </xdr:cNvPr>
        <xdr:cNvSpPr>
          <a:spLocks noChangeShapeType="1"/>
        </xdr:cNvSpPr>
      </xdr:nvSpPr>
      <xdr:spPr bwMode="auto">
        <a:xfrm flipH="1">
          <a:off x="93059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10002" name="Line 786">
          <a:extLst>
            <a:ext uri="{FF2B5EF4-FFF2-40B4-BE49-F238E27FC236}">
              <a16:creationId xmlns:a16="http://schemas.microsoft.com/office/drawing/2014/main" id="{00000000-0008-0000-0200-000012270000}"/>
            </a:ext>
          </a:extLst>
        </xdr:cNvPr>
        <xdr:cNvSpPr>
          <a:spLocks noChangeShapeType="1"/>
        </xdr:cNvSpPr>
      </xdr:nvSpPr>
      <xdr:spPr bwMode="auto">
        <a:xfrm>
          <a:off x="1058227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4</xdr:col>
      <xdr:colOff>228600</xdr:colOff>
      <xdr:row>0</xdr:row>
      <xdr:rowOff>0</xdr:rowOff>
    </xdr:to>
    <xdr:sp macro="" textlink="">
      <xdr:nvSpPr>
        <xdr:cNvPr id="10009" name="Line 793">
          <a:extLst>
            <a:ext uri="{FF2B5EF4-FFF2-40B4-BE49-F238E27FC236}">
              <a16:creationId xmlns:a16="http://schemas.microsoft.com/office/drawing/2014/main" id="{00000000-0008-0000-0200-000019270000}"/>
            </a:ext>
          </a:extLst>
        </xdr:cNvPr>
        <xdr:cNvSpPr>
          <a:spLocks noChangeShapeType="1"/>
        </xdr:cNvSpPr>
      </xdr:nvSpPr>
      <xdr:spPr bwMode="auto">
        <a:xfrm flipH="1">
          <a:off x="342900" y="0"/>
          <a:ext cx="28003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809625</xdr:colOff>
      <xdr:row>0</xdr:row>
      <xdr:rowOff>0</xdr:rowOff>
    </xdr:from>
    <xdr:to>
      <xdr:col>12</xdr:col>
      <xdr:colOff>304800</xdr:colOff>
      <xdr:row>0</xdr:row>
      <xdr:rowOff>0</xdr:rowOff>
    </xdr:to>
    <xdr:sp macro="" textlink="">
      <xdr:nvSpPr>
        <xdr:cNvPr id="10013" name="Line 797">
          <a:extLst>
            <a:ext uri="{FF2B5EF4-FFF2-40B4-BE49-F238E27FC236}">
              <a16:creationId xmlns:a16="http://schemas.microsoft.com/office/drawing/2014/main" id="{00000000-0008-0000-0200-00001D270000}"/>
            </a:ext>
          </a:extLst>
        </xdr:cNvPr>
        <xdr:cNvSpPr>
          <a:spLocks noChangeShapeType="1"/>
        </xdr:cNvSpPr>
      </xdr:nvSpPr>
      <xdr:spPr bwMode="auto">
        <a:xfrm>
          <a:off x="5467350" y="0"/>
          <a:ext cx="2867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228600</xdr:colOff>
      <xdr:row>31</xdr:row>
      <xdr:rowOff>0</xdr:rowOff>
    </xdr:from>
    <xdr:to>
      <xdr:col>4</xdr:col>
      <xdr:colOff>228600</xdr:colOff>
      <xdr:row>31</xdr:row>
      <xdr:rowOff>0</xdr:rowOff>
    </xdr:to>
    <xdr:sp macro="" textlink="">
      <xdr:nvSpPr>
        <xdr:cNvPr id="10014" name="Line 798">
          <a:extLst>
            <a:ext uri="{FF2B5EF4-FFF2-40B4-BE49-F238E27FC236}">
              <a16:creationId xmlns:a16="http://schemas.microsoft.com/office/drawing/2014/main" id="{00000000-0008-0000-0200-00001E270000}"/>
            </a:ext>
          </a:extLst>
        </xdr:cNvPr>
        <xdr:cNvSpPr>
          <a:spLocks noChangeShapeType="1"/>
        </xdr:cNvSpPr>
      </xdr:nvSpPr>
      <xdr:spPr bwMode="auto">
        <a:xfrm>
          <a:off x="3143250" y="6981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26" name="Line 810">
          <a:extLst>
            <a:ext uri="{FF2B5EF4-FFF2-40B4-BE49-F238E27FC236}">
              <a16:creationId xmlns:a16="http://schemas.microsoft.com/office/drawing/2014/main" id="{00000000-0008-0000-0200-00002A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27" name="Line 811">
          <a:extLst>
            <a:ext uri="{FF2B5EF4-FFF2-40B4-BE49-F238E27FC236}">
              <a16:creationId xmlns:a16="http://schemas.microsoft.com/office/drawing/2014/main" id="{00000000-0008-0000-0200-00002B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28" name="Line 812">
          <a:extLst>
            <a:ext uri="{FF2B5EF4-FFF2-40B4-BE49-F238E27FC236}">
              <a16:creationId xmlns:a16="http://schemas.microsoft.com/office/drawing/2014/main" id="{00000000-0008-0000-0200-00002C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29" name="Line 813">
          <a:extLst>
            <a:ext uri="{FF2B5EF4-FFF2-40B4-BE49-F238E27FC236}">
              <a16:creationId xmlns:a16="http://schemas.microsoft.com/office/drawing/2014/main" id="{00000000-0008-0000-0200-00002D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30" name="Line 814">
          <a:extLst>
            <a:ext uri="{FF2B5EF4-FFF2-40B4-BE49-F238E27FC236}">
              <a16:creationId xmlns:a16="http://schemas.microsoft.com/office/drawing/2014/main" id="{00000000-0008-0000-0200-00002E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31" name="Line 815">
          <a:extLst>
            <a:ext uri="{FF2B5EF4-FFF2-40B4-BE49-F238E27FC236}">
              <a16:creationId xmlns:a16="http://schemas.microsoft.com/office/drawing/2014/main" id="{00000000-0008-0000-0200-00002F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32" name="Line 816">
          <a:extLst>
            <a:ext uri="{FF2B5EF4-FFF2-40B4-BE49-F238E27FC236}">
              <a16:creationId xmlns:a16="http://schemas.microsoft.com/office/drawing/2014/main" id="{00000000-0008-0000-0200-000030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33" name="Line 817">
          <a:extLst>
            <a:ext uri="{FF2B5EF4-FFF2-40B4-BE49-F238E27FC236}">
              <a16:creationId xmlns:a16="http://schemas.microsoft.com/office/drawing/2014/main" id="{00000000-0008-0000-0200-000031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34" name="Line 818">
          <a:extLst>
            <a:ext uri="{FF2B5EF4-FFF2-40B4-BE49-F238E27FC236}">
              <a16:creationId xmlns:a16="http://schemas.microsoft.com/office/drawing/2014/main" id="{00000000-0008-0000-0200-000032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35" name="Line 819">
          <a:extLst>
            <a:ext uri="{FF2B5EF4-FFF2-40B4-BE49-F238E27FC236}">
              <a16:creationId xmlns:a16="http://schemas.microsoft.com/office/drawing/2014/main" id="{00000000-0008-0000-0200-000033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36" name="Line 820">
          <a:extLst>
            <a:ext uri="{FF2B5EF4-FFF2-40B4-BE49-F238E27FC236}">
              <a16:creationId xmlns:a16="http://schemas.microsoft.com/office/drawing/2014/main" id="{00000000-0008-0000-0200-000034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37" name="Line 821">
          <a:extLst>
            <a:ext uri="{FF2B5EF4-FFF2-40B4-BE49-F238E27FC236}">
              <a16:creationId xmlns:a16="http://schemas.microsoft.com/office/drawing/2014/main" id="{00000000-0008-0000-0200-000035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38" name="Line 822">
          <a:extLst>
            <a:ext uri="{FF2B5EF4-FFF2-40B4-BE49-F238E27FC236}">
              <a16:creationId xmlns:a16="http://schemas.microsoft.com/office/drawing/2014/main" id="{00000000-0008-0000-0200-000036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39" name="Line 823">
          <a:extLst>
            <a:ext uri="{FF2B5EF4-FFF2-40B4-BE49-F238E27FC236}">
              <a16:creationId xmlns:a16="http://schemas.microsoft.com/office/drawing/2014/main" id="{00000000-0008-0000-0200-000037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40" name="Line 824">
          <a:extLst>
            <a:ext uri="{FF2B5EF4-FFF2-40B4-BE49-F238E27FC236}">
              <a16:creationId xmlns:a16="http://schemas.microsoft.com/office/drawing/2014/main" id="{00000000-0008-0000-0200-000038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41" name="Line 825">
          <a:extLst>
            <a:ext uri="{FF2B5EF4-FFF2-40B4-BE49-F238E27FC236}">
              <a16:creationId xmlns:a16="http://schemas.microsoft.com/office/drawing/2014/main" id="{00000000-0008-0000-0200-000039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42" name="Line 826">
          <a:extLst>
            <a:ext uri="{FF2B5EF4-FFF2-40B4-BE49-F238E27FC236}">
              <a16:creationId xmlns:a16="http://schemas.microsoft.com/office/drawing/2014/main" id="{00000000-0008-0000-0200-00003A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43" name="Line 827">
          <a:extLst>
            <a:ext uri="{FF2B5EF4-FFF2-40B4-BE49-F238E27FC236}">
              <a16:creationId xmlns:a16="http://schemas.microsoft.com/office/drawing/2014/main" id="{00000000-0008-0000-0200-00003B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44" name="Line 828">
          <a:extLst>
            <a:ext uri="{FF2B5EF4-FFF2-40B4-BE49-F238E27FC236}">
              <a16:creationId xmlns:a16="http://schemas.microsoft.com/office/drawing/2014/main" id="{00000000-0008-0000-0200-00003C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45" name="Line 829">
          <a:extLst>
            <a:ext uri="{FF2B5EF4-FFF2-40B4-BE49-F238E27FC236}">
              <a16:creationId xmlns:a16="http://schemas.microsoft.com/office/drawing/2014/main" id="{00000000-0008-0000-0200-00003D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46" name="Line 830">
          <a:extLst>
            <a:ext uri="{FF2B5EF4-FFF2-40B4-BE49-F238E27FC236}">
              <a16:creationId xmlns:a16="http://schemas.microsoft.com/office/drawing/2014/main" id="{00000000-0008-0000-0200-00003E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47" name="Line 831">
          <a:extLst>
            <a:ext uri="{FF2B5EF4-FFF2-40B4-BE49-F238E27FC236}">
              <a16:creationId xmlns:a16="http://schemas.microsoft.com/office/drawing/2014/main" id="{00000000-0008-0000-0200-00003F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48" name="Line 832">
          <a:extLst>
            <a:ext uri="{FF2B5EF4-FFF2-40B4-BE49-F238E27FC236}">
              <a16:creationId xmlns:a16="http://schemas.microsoft.com/office/drawing/2014/main" id="{00000000-0008-0000-0200-000040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49" name="Line 833">
          <a:extLst>
            <a:ext uri="{FF2B5EF4-FFF2-40B4-BE49-F238E27FC236}">
              <a16:creationId xmlns:a16="http://schemas.microsoft.com/office/drawing/2014/main" id="{00000000-0008-0000-0200-000041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50" name="Line 834">
          <a:extLst>
            <a:ext uri="{FF2B5EF4-FFF2-40B4-BE49-F238E27FC236}">
              <a16:creationId xmlns:a16="http://schemas.microsoft.com/office/drawing/2014/main" id="{00000000-0008-0000-0200-000042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51" name="Line 835">
          <a:extLst>
            <a:ext uri="{FF2B5EF4-FFF2-40B4-BE49-F238E27FC236}">
              <a16:creationId xmlns:a16="http://schemas.microsoft.com/office/drawing/2014/main" id="{00000000-0008-0000-0200-000043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52" name="Line 836">
          <a:extLst>
            <a:ext uri="{FF2B5EF4-FFF2-40B4-BE49-F238E27FC236}">
              <a16:creationId xmlns:a16="http://schemas.microsoft.com/office/drawing/2014/main" id="{00000000-0008-0000-0200-000044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53" name="Line 837">
          <a:extLst>
            <a:ext uri="{FF2B5EF4-FFF2-40B4-BE49-F238E27FC236}">
              <a16:creationId xmlns:a16="http://schemas.microsoft.com/office/drawing/2014/main" id="{00000000-0008-0000-0200-000045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54" name="Line 838">
          <a:extLst>
            <a:ext uri="{FF2B5EF4-FFF2-40B4-BE49-F238E27FC236}">
              <a16:creationId xmlns:a16="http://schemas.microsoft.com/office/drawing/2014/main" id="{00000000-0008-0000-0200-000046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0055" name="Line 839">
          <a:extLst>
            <a:ext uri="{FF2B5EF4-FFF2-40B4-BE49-F238E27FC236}">
              <a16:creationId xmlns:a16="http://schemas.microsoft.com/office/drawing/2014/main" id="{00000000-0008-0000-0200-000047270000}"/>
            </a:ext>
          </a:extLst>
        </xdr:cNvPr>
        <xdr:cNvSpPr>
          <a:spLocks noChangeShapeType="1"/>
        </xdr:cNvSpPr>
      </xdr:nvSpPr>
      <xdr:spPr bwMode="auto">
        <a:xfrm>
          <a:off x="9763125" y="0"/>
          <a:ext cx="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6"/>
  <sheetViews>
    <sheetView view="pageBreakPreview" zoomScaleNormal="100" zoomScaleSheetLayoutView="100" workbookViewId="0">
      <selection activeCell="M89" sqref="M89"/>
    </sheetView>
  </sheetViews>
  <sheetFormatPr defaultRowHeight="11.25" x14ac:dyDescent="0.15"/>
  <cols>
    <col min="1" max="1" width="4.5" style="187" customWidth="1"/>
    <col min="2" max="2" width="23" style="187" customWidth="1"/>
    <col min="3" max="3" width="6" style="187" customWidth="1"/>
    <col min="4" max="4" width="4.75" style="187" customWidth="1"/>
    <col min="5" max="5" width="6.125" style="187" customWidth="1"/>
    <col min="6" max="6" width="10.75" style="187" customWidth="1"/>
    <col min="7" max="7" width="6" style="187" customWidth="1"/>
    <col min="8" max="8" width="10.75" style="69" customWidth="1"/>
    <col min="9" max="9" width="6" style="187" customWidth="1"/>
    <col min="10" max="10" width="10.75" style="69" customWidth="1"/>
    <col min="11" max="11" width="6" style="187" customWidth="1"/>
    <col min="12" max="12" width="10.75" style="69" customWidth="1"/>
    <col min="13" max="13" width="6" style="187" customWidth="1"/>
    <col min="14" max="14" width="10.75" style="187" customWidth="1"/>
    <col min="15" max="15" width="6" style="187" customWidth="1"/>
    <col min="16" max="16" width="10.75" style="187" customWidth="1"/>
    <col min="17" max="17" width="3.375" style="187" customWidth="1"/>
    <col min="18" max="16384" width="9" style="187"/>
  </cols>
  <sheetData>
    <row r="1" spans="1:16" ht="18" customHeight="1" x14ac:dyDescent="0.2">
      <c r="A1" s="292" t="s">
        <v>8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</row>
    <row r="2" spans="1:16" ht="17.25" customHeight="1" x14ac:dyDescent="0.2">
      <c r="A2" s="188" t="s">
        <v>43</v>
      </c>
      <c r="B2" s="188"/>
      <c r="C2" s="189"/>
      <c r="D2" s="189"/>
      <c r="E2" s="189"/>
      <c r="F2" s="189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6" ht="17.25" customHeight="1" x14ac:dyDescent="0.15">
      <c r="A3" s="293" t="s">
        <v>36</v>
      </c>
      <c r="B3" s="293"/>
      <c r="C3" s="293"/>
      <c r="D3" s="293"/>
      <c r="E3" s="293"/>
      <c r="F3" s="293"/>
      <c r="G3" s="190"/>
      <c r="H3" s="190"/>
      <c r="I3" s="190"/>
      <c r="J3" s="190"/>
      <c r="K3" s="190"/>
      <c r="L3" s="190"/>
      <c r="M3" s="190"/>
      <c r="N3" s="294">
        <v>42170</v>
      </c>
      <c r="O3" s="294"/>
      <c r="P3" s="294"/>
    </row>
    <row r="4" spans="1:16" ht="9" customHeight="1" thickBot="1" x14ac:dyDescent="0.2">
      <c r="B4" s="191"/>
      <c r="N4" s="295"/>
      <c r="O4" s="295"/>
      <c r="P4" s="295"/>
    </row>
    <row r="5" spans="1:16" s="193" customFormat="1" ht="20.25" customHeight="1" x14ac:dyDescent="0.15">
      <c r="A5" s="192"/>
      <c r="B5" s="296" t="s">
        <v>0</v>
      </c>
      <c r="C5" s="296"/>
      <c r="D5" s="296"/>
      <c r="E5" s="296"/>
      <c r="F5" s="297"/>
      <c r="G5" s="298" t="s">
        <v>11</v>
      </c>
      <c r="H5" s="299"/>
      <c r="I5" s="300" t="s">
        <v>9</v>
      </c>
      <c r="J5" s="301"/>
      <c r="K5" s="302" t="s">
        <v>17</v>
      </c>
      <c r="L5" s="296"/>
      <c r="M5" s="296" t="s">
        <v>16</v>
      </c>
      <c r="N5" s="296"/>
      <c r="O5" s="296" t="s">
        <v>18</v>
      </c>
      <c r="P5" s="303"/>
    </row>
    <row r="6" spans="1:16" s="199" customFormat="1" ht="18.600000000000001" customHeight="1" thickBot="1" x14ac:dyDescent="0.2">
      <c r="A6" s="194" t="s">
        <v>19</v>
      </c>
      <c r="B6" s="195" t="s">
        <v>1</v>
      </c>
      <c r="C6" s="195" t="s">
        <v>2</v>
      </c>
      <c r="D6" s="195" t="s">
        <v>3</v>
      </c>
      <c r="E6" s="195" t="s">
        <v>4</v>
      </c>
      <c r="F6" s="196" t="s">
        <v>5</v>
      </c>
      <c r="G6" s="197" t="s">
        <v>6</v>
      </c>
      <c r="H6" s="15" t="s">
        <v>10</v>
      </c>
      <c r="I6" s="197" t="s">
        <v>6</v>
      </c>
      <c r="J6" s="15" t="s">
        <v>10</v>
      </c>
      <c r="K6" s="198" t="s">
        <v>6</v>
      </c>
      <c r="L6" s="10" t="s">
        <v>10</v>
      </c>
      <c r="M6" s="195" t="s">
        <v>6</v>
      </c>
      <c r="N6" s="10" t="s">
        <v>10</v>
      </c>
      <c r="O6" s="195" t="s">
        <v>6</v>
      </c>
      <c r="P6" s="11" t="s">
        <v>10</v>
      </c>
    </row>
    <row r="7" spans="1:16" ht="18.600000000000001" customHeight="1" thickTop="1" x14ac:dyDescent="0.15">
      <c r="A7" s="200"/>
      <c r="B7" s="201"/>
      <c r="C7" s="202"/>
      <c r="D7" s="202"/>
      <c r="E7" s="202"/>
      <c r="F7" s="203"/>
      <c r="G7" s="204"/>
      <c r="H7" s="205"/>
      <c r="I7" s="242"/>
      <c r="J7" s="243"/>
      <c r="K7" s="206"/>
      <c r="L7" s="202"/>
      <c r="M7" s="207"/>
      <c r="N7" s="25"/>
      <c r="O7" s="207"/>
      <c r="P7" s="208"/>
    </row>
    <row r="8" spans="1:16" ht="18.600000000000001" customHeight="1" x14ac:dyDescent="0.15">
      <c r="A8" s="200">
        <v>1</v>
      </c>
      <c r="B8" s="201" t="s">
        <v>37</v>
      </c>
      <c r="C8" s="25">
        <v>1</v>
      </c>
      <c r="D8" s="209" t="s">
        <v>33</v>
      </c>
      <c r="E8" s="202"/>
      <c r="F8" s="203">
        <v>750000</v>
      </c>
      <c r="G8" s="204">
        <v>1</v>
      </c>
      <c r="H8" s="205">
        <v>750000</v>
      </c>
      <c r="I8" s="242"/>
      <c r="J8" s="243"/>
      <c r="K8" s="206"/>
      <c r="L8" s="202"/>
      <c r="M8" s="207"/>
      <c r="N8" s="25"/>
      <c r="O8" s="207"/>
      <c r="P8" s="208"/>
    </row>
    <row r="9" spans="1:16" ht="18.600000000000001" customHeight="1" x14ac:dyDescent="0.15">
      <c r="A9" s="200"/>
      <c r="B9" s="210"/>
      <c r="C9" s="25"/>
      <c r="D9" s="209"/>
      <c r="E9" s="202"/>
      <c r="F9" s="203"/>
      <c r="G9" s="204"/>
      <c r="H9" s="205"/>
      <c r="I9" s="242"/>
      <c r="J9" s="243"/>
      <c r="K9" s="206"/>
      <c r="L9" s="202"/>
      <c r="M9" s="207"/>
      <c r="N9" s="25"/>
      <c r="O9" s="207"/>
      <c r="P9" s="208"/>
    </row>
    <row r="10" spans="1:16" ht="18.600000000000001" customHeight="1" x14ac:dyDescent="0.15">
      <c r="A10" s="200"/>
      <c r="B10" s="210"/>
      <c r="C10" s="25"/>
      <c r="D10" s="209"/>
      <c r="E10" s="202"/>
      <c r="F10" s="203"/>
      <c r="G10" s="204"/>
      <c r="H10" s="205"/>
      <c r="I10" s="242"/>
      <c r="J10" s="243"/>
      <c r="K10" s="206"/>
      <c r="L10" s="202"/>
      <c r="M10" s="207"/>
      <c r="N10" s="25"/>
      <c r="O10" s="207"/>
      <c r="P10" s="208"/>
    </row>
    <row r="11" spans="1:16" ht="18.600000000000001" customHeight="1" x14ac:dyDescent="0.15">
      <c r="A11" s="200"/>
      <c r="B11" s="201"/>
      <c r="C11" s="25"/>
      <c r="D11" s="209"/>
      <c r="E11" s="202"/>
      <c r="F11" s="203"/>
      <c r="G11" s="204"/>
      <c r="H11" s="205"/>
      <c r="I11" s="242"/>
      <c r="J11" s="243"/>
      <c r="K11" s="206"/>
      <c r="L11" s="202"/>
      <c r="M11" s="207"/>
      <c r="N11" s="25"/>
      <c r="O11" s="207"/>
      <c r="P11" s="208"/>
    </row>
    <row r="12" spans="1:16" ht="18.600000000000001" customHeight="1" x14ac:dyDescent="0.15">
      <c r="A12" s="200"/>
      <c r="B12" s="201"/>
      <c r="C12" s="25"/>
      <c r="D12" s="209"/>
      <c r="E12" s="202"/>
      <c r="F12" s="203"/>
      <c r="G12" s="204"/>
      <c r="H12" s="205"/>
      <c r="I12" s="242"/>
      <c r="J12" s="243"/>
      <c r="K12" s="206"/>
      <c r="L12" s="202"/>
      <c r="M12" s="207"/>
      <c r="N12" s="25"/>
      <c r="O12" s="207"/>
      <c r="P12" s="208"/>
    </row>
    <row r="13" spans="1:16" ht="18.600000000000001" customHeight="1" x14ac:dyDescent="0.15">
      <c r="A13" s="200"/>
      <c r="B13" s="201"/>
      <c r="C13" s="25"/>
      <c r="D13" s="209"/>
      <c r="E13" s="202"/>
      <c r="F13" s="203"/>
      <c r="G13" s="204"/>
      <c r="H13" s="205"/>
      <c r="I13" s="242"/>
      <c r="J13" s="243"/>
      <c r="K13" s="206"/>
      <c r="L13" s="202"/>
      <c r="M13" s="207"/>
      <c r="N13" s="25"/>
      <c r="O13" s="207"/>
      <c r="P13" s="208"/>
    </row>
    <row r="14" spans="1:16" ht="18.600000000000001" customHeight="1" x14ac:dyDescent="0.15">
      <c r="A14" s="200"/>
      <c r="B14" s="201"/>
      <c r="C14" s="25"/>
      <c r="D14" s="209"/>
      <c r="E14" s="202"/>
      <c r="F14" s="203"/>
      <c r="G14" s="204"/>
      <c r="H14" s="205"/>
      <c r="I14" s="242"/>
      <c r="J14" s="243"/>
      <c r="K14" s="206"/>
      <c r="L14" s="202"/>
      <c r="M14" s="207"/>
      <c r="N14" s="25"/>
      <c r="O14" s="207"/>
      <c r="P14" s="208"/>
    </row>
    <row r="15" spans="1:16" ht="18.600000000000001" customHeight="1" x14ac:dyDescent="0.15">
      <c r="A15" s="211">
        <v>1</v>
      </c>
      <c r="B15" s="212" t="s">
        <v>38</v>
      </c>
      <c r="C15" s="25">
        <v>1</v>
      </c>
      <c r="D15" s="209" t="s">
        <v>39</v>
      </c>
      <c r="E15" s="213"/>
      <c r="F15" s="214">
        <v>435000</v>
      </c>
      <c r="G15" s="215">
        <v>1</v>
      </c>
      <c r="H15" s="216">
        <f>F15*G15</f>
        <v>435000</v>
      </c>
      <c r="I15" s="244"/>
      <c r="J15" s="245"/>
      <c r="K15" s="217"/>
      <c r="L15" s="218"/>
      <c r="M15" s="219"/>
      <c r="N15" s="18"/>
      <c r="O15" s="219"/>
      <c r="P15" s="220"/>
    </row>
    <row r="16" spans="1:16" ht="18.600000000000001" customHeight="1" x14ac:dyDescent="0.15">
      <c r="A16" s="200"/>
      <c r="B16" s="210" t="s">
        <v>40</v>
      </c>
      <c r="C16" s="25">
        <v>1</v>
      </c>
      <c r="D16" s="209" t="s">
        <v>33</v>
      </c>
      <c r="E16" s="202"/>
      <c r="F16" s="203">
        <v>85000</v>
      </c>
      <c r="G16" s="204">
        <v>1</v>
      </c>
      <c r="H16" s="216">
        <f t="shared" ref="H16:H19" si="0">F16*G16</f>
        <v>85000</v>
      </c>
      <c r="I16" s="242"/>
      <c r="J16" s="245"/>
      <c r="K16" s="206"/>
      <c r="L16" s="202"/>
      <c r="M16" s="207"/>
      <c r="N16" s="25"/>
      <c r="O16" s="207"/>
      <c r="P16" s="208"/>
    </row>
    <row r="17" spans="1:16" ht="18.600000000000001" customHeight="1" x14ac:dyDescent="0.15">
      <c r="A17" s="200">
        <v>2</v>
      </c>
      <c r="B17" s="210" t="s">
        <v>41</v>
      </c>
      <c r="C17" s="25">
        <v>1</v>
      </c>
      <c r="D17" s="209" t="s">
        <v>39</v>
      </c>
      <c r="E17" s="202"/>
      <c r="F17" s="203">
        <v>85000</v>
      </c>
      <c r="G17" s="204">
        <v>1</v>
      </c>
      <c r="H17" s="216">
        <f t="shared" si="0"/>
        <v>85000</v>
      </c>
      <c r="I17" s="242"/>
      <c r="J17" s="245"/>
      <c r="K17" s="206"/>
      <c r="L17" s="202"/>
      <c r="M17" s="207"/>
      <c r="N17" s="25"/>
      <c r="O17" s="207"/>
      <c r="P17" s="208"/>
    </row>
    <row r="18" spans="1:16" ht="18.600000000000001" customHeight="1" x14ac:dyDescent="0.15">
      <c r="A18" s="200"/>
      <c r="B18" s="210" t="s">
        <v>42</v>
      </c>
      <c r="C18" s="25">
        <v>1</v>
      </c>
      <c r="D18" s="209" t="s">
        <v>39</v>
      </c>
      <c r="E18" s="202"/>
      <c r="F18" s="203">
        <v>85000</v>
      </c>
      <c r="G18" s="204">
        <v>1</v>
      </c>
      <c r="H18" s="216">
        <f t="shared" si="0"/>
        <v>85000</v>
      </c>
      <c r="I18" s="242"/>
      <c r="J18" s="245"/>
      <c r="K18" s="206"/>
      <c r="L18" s="202"/>
      <c r="M18" s="207"/>
      <c r="N18" s="25"/>
      <c r="O18" s="207"/>
      <c r="P18" s="208"/>
    </row>
    <row r="19" spans="1:16" ht="18.600000000000001" customHeight="1" x14ac:dyDescent="0.15">
      <c r="A19" s="200"/>
      <c r="B19" s="210" t="s">
        <v>40</v>
      </c>
      <c r="C19" s="25">
        <v>1</v>
      </c>
      <c r="D19" s="209" t="s">
        <v>33</v>
      </c>
      <c r="E19" s="202"/>
      <c r="F19" s="203">
        <v>60000</v>
      </c>
      <c r="G19" s="204">
        <v>1</v>
      </c>
      <c r="H19" s="216">
        <f t="shared" si="0"/>
        <v>60000</v>
      </c>
      <c r="I19" s="242"/>
      <c r="J19" s="245"/>
      <c r="K19" s="206"/>
      <c r="L19" s="202"/>
      <c r="M19" s="207"/>
      <c r="N19" s="25"/>
      <c r="O19" s="207"/>
      <c r="P19" s="208"/>
    </row>
    <row r="20" spans="1:16" ht="18.600000000000001" customHeight="1" x14ac:dyDescent="0.15">
      <c r="A20" s="200"/>
      <c r="B20" s="210"/>
      <c r="C20" s="25"/>
      <c r="D20" s="209"/>
      <c r="E20" s="202"/>
      <c r="F20" s="203"/>
      <c r="G20" s="204"/>
      <c r="H20" s="205"/>
      <c r="I20" s="242"/>
      <c r="J20" s="243"/>
      <c r="K20" s="206"/>
      <c r="L20" s="202"/>
      <c r="M20" s="207"/>
      <c r="N20" s="25"/>
      <c r="O20" s="207"/>
      <c r="P20" s="208"/>
    </row>
    <row r="21" spans="1:16" ht="18.600000000000001" customHeight="1" x14ac:dyDescent="0.15">
      <c r="A21" s="200"/>
      <c r="B21" s="201"/>
      <c r="C21" s="25"/>
      <c r="D21" s="209"/>
      <c r="E21" s="202"/>
      <c r="F21" s="203"/>
      <c r="G21" s="204"/>
      <c r="H21" s="205"/>
      <c r="I21" s="242"/>
      <c r="J21" s="243"/>
      <c r="K21" s="206"/>
      <c r="L21" s="202"/>
      <c r="M21" s="207"/>
      <c r="N21" s="25"/>
      <c r="O21" s="207"/>
      <c r="P21" s="208"/>
    </row>
    <row r="22" spans="1:16" ht="18.600000000000001" customHeight="1" x14ac:dyDescent="0.15">
      <c r="A22" s="200"/>
      <c r="B22" s="201"/>
      <c r="C22" s="25"/>
      <c r="D22" s="209"/>
      <c r="E22" s="202"/>
      <c r="F22" s="203"/>
      <c r="G22" s="204"/>
      <c r="H22" s="205"/>
      <c r="I22" s="242"/>
      <c r="J22" s="243"/>
      <c r="K22" s="206"/>
      <c r="L22" s="202"/>
      <c r="M22" s="207"/>
      <c r="N22" s="25"/>
      <c r="O22" s="207"/>
      <c r="P22" s="208"/>
    </row>
    <row r="23" spans="1:16" ht="18.600000000000001" customHeight="1" x14ac:dyDescent="0.15">
      <c r="A23" s="200"/>
      <c r="B23" s="201"/>
      <c r="C23" s="202"/>
      <c r="D23" s="202"/>
      <c r="E23" s="202"/>
      <c r="F23" s="203"/>
      <c r="G23" s="204"/>
      <c r="H23" s="205"/>
      <c r="I23" s="242"/>
      <c r="J23" s="243"/>
      <c r="K23" s="206"/>
      <c r="L23" s="202"/>
      <c r="M23" s="207"/>
      <c r="N23" s="25"/>
      <c r="O23" s="207"/>
      <c r="P23" s="208"/>
    </row>
    <row r="24" spans="1:16" ht="18.600000000000001" customHeight="1" x14ac:dyDescent="0.15">
      <c r="A24" s="200"/>
      <c r="B24" s="210"/>
      <c r="C24" s="25"/>
      <c r="D24" s="209"/>
      <c r="E24" s="202"/>
      <c r="F24" s="203"/>
      <c r="G24" s="204"/>
      <c r="H24" s="205"/>
      <c r="I24" s="242"/>
      <c r="J24" s="243"/>
      <c r="K24" s="206"/>
      <c r="L24" s="202"/>
      <c r="M24" s="207"/>
      <c r="N24" s="25"/>
      <c r="O24" s="207"/>
      <c r="P24" s="208"/>
    </row>
    <row r="25" spans="1:16" ht="18.600000000000001" customHeight="1" x14ac:dyDescent="0.15">
      <c r="A25" s="200"/>
      <c r="B25" s="201"/>
      <c r="C25" s="25"/>
      <c r="D25" s="209"/>
      <c r="E25" s="202"/>
      <c r="F25" s="203"/>
      <c r="G25" s="204"/>
      <c r="H25" s="205"/>
      <c r="I25" s="242"/>
      <c r="J25" s="243"/>
      <c r="K25" s="206"/>
      <c r="L25" s="202"/>
      <c r="M25" s="207"/>
      <c r="N25" s="25"/>
      <c r="O25" s="207"/>
      <c r="P25" s="208"/>
    </row>
    <row r="26" spans="1:16" ht="18.600000000000001" customHeight="1" x14ac:dyDescent="0.15">
      <c r="A26" s="200"/>
      <c r="B26" s="201"/>
      <c r="C26" s="25"/>
      <c r="D26" s="209"/>
      <c r="E26" s="202"/>
      <c r="F26" s="203"/>
      <c r="G26" s="204"/>
      <c r="H26" s="205"/>
      <c r="I26" s="242"/>
      <c r="J26" s="243"/>
      <c r="K26" s="206"/>
      <c r="L26" s="202"/>
      <c r="M26" s="207"/>
      <c r="N26" s="25"/>
      <c r="O26" s="207"/>
      <c r="P26" s="208"/>
    </row>
    <row r="27" spans="1:16" ht="18.600000000000001" customHeight="1" thickBot="1" x14ac:dyDescent="0.2">
      <c r="A27" s="221"/>
      <c r="B27" s="222"/>
      <c r="C27" s="28"/>
      <c r="D27" s="223"/>
      <c r="E27" s="224"/>
      <c r="F27" s="225"/>
      <c r="G27" s="226"/>
      <c r="H27" s="227"/>
      <c r="I27" s="246"/>
      <c r="J27" s="247"/>
      <c r="K27" s="228"/>
      <c r="L27" s="224"/>
      <c r="M27" s="229"/>
      <c r="N27" s="28"/>
      <c r="O27" s="229"/>
      <c r="P27" s="230"/>
    </row>
    <row r="28" spans="1:16" ht="18.600000000000001" customHeight="1" thickTop="1" x14ac:dyDescent="0.15">
      <c r="A28" s="284" t="s">
        <v>15</v>
      </c>
      <c r="B28" s="285"/>
      <c r="C28" s="285"/>
      <c r="D28" s="285"/>
      <c r="E28" s="285"/>
      <c r="F28" s="52">
        <f>SUM(F15:F27)</f>
        <v>750000</v>
      </c>
      <c r="G28" s="215">
        <v>1</v>
      </c>
      <c r="H28" s="52">
        <f>SUM(H15:H27)</f>
        <v>750000</v>
      </c>
      <c r="I28" s="244"/>
      <c r="J28" s="248"/>
      <c r="K28" s="217"/>
      <c r="L28" s="18"/>
      <c r="M28" s="219"/>
      <c r="N28" s="18"/>
      <c r="O28" s="219"/>
      <c r="P28" s="48"/>
    </row>
    <row r="29" spans="1:16" ht="18.600000000000001" customHeight="1" x14ac:dyDescent="0.15">
      <c r="A29" s="286" t="s">
        <v>14</v>
      </c>
      <c r="B29" s="287"/>
      <c r="C29" s="287"/>
      <c r="D29" s="287"/>
      <c r="E29" s="287"/>
      <c r="F29" s="53">
        <f>F28*0.08</f>
        <v>60000</v>
      </c>
      <c r="G29" s="231"/>
      <c r="H29" s="53">
        <f>H28*0.08</f>
        <v>60000</v>
      </c>
      <c r="I29" s="249"/>
      <c r="J29" s="250"/>
      <c r="K29" s="232"/>
      <c r="L29" s="25"/>
      <c r="M29" s="233"/>
      <c r="N29" s="25"/>
      <c r="O29" s="233"/>
      <c r="P29" s="49"/>
    </row>
    <row r="30" spans="1:16" ht="18.600000000000001" customHeight="1" x14ac:dyDescent="0.15">
      <c r="A30" s="288" t="s">
        <v>13</v>
      </c>
      <c r="B30" s="289"/>
      <c r="C30" s="289"/>
      <c r="D30" s="289"/>
      <c r="E30" s="289"/>
      <c r="F30" s="53">
        <f>SUM(F28:F29)</f>
        <v>810000</v>
      </c>
      <c r="G30" s="231"/>
      <c r="H30" s="53">
        <f>SUM(H28:H29)</f>
        <v>810000</v>
      </c>
      <c r="I30" s="249"/>
      <c r="J30" s="250"/>
      <c r="K30" s="232"/>
      <c r="L30" s="25"/>
      <c r="M30" s="233"/>
      <c r="N30" s="25"/>
      <c r="O30" s="233"/>
      <c r="P30" s="49"/>
    </row>
    <row r="31" spans="1:16" ht="18.600000000000001" customHeight="1" thickBot="1" x14ac:dyDescent="0.2">
      <c r="A31" s="290" t="s">
        <v>12</v>
      </c>
      <c r="B31" s="291"/>
      <c r="C31" s="291"/>
      <c r="D31" s="291"/>
      <c r="E31" s="234">
        <f>F31/F30</f>
        <v>0.8</v>
      </c>
      <c r="F31" s="235">
        <v>648000</v>
      </c>
      <c r="G31" s="236">
        <v>1</v>
      </c>
      <c r="H31" s="235">
        <v>648000</v>
      </c>
      <c r="I31" s="251"/>
      <c r="J31" s="252"/>
      <c r="K31" s="237"/>
      <c r="L31" s="238"/>
      <c r="M31" s="239"/>
      <c r="N31" s="238"/>
      <c r="O31" s="239"/>
      <c r="P31" s="240"/>
    </row>
    <row r="32" spans="1:16" s="241" customFormat="1" ht="18.600000000000001" customHeight="1" x14ac:dyDescent="0.15">
      <c r="A32" s="281" t="s">
        <v>29</v>
      </c>
      <c r="B32" s="282"/>
      <c r="C32" s="282"/>
      <c r="D32" s="282"/>
      <c r="E32" s="282"/>
      <c r="F32" s="282"/>
      <c r="G32" s="282"/>
      <c r="H32" s="283"/>
      <c r="I32" s="253"/>
      <c r="J32" s="254"/>
      <c r="K32" s="253"/>
      <c r="L32" s="255"/>
      <c r="M32" s="256"/>
      <c r="N32" s="255"/>
      <c r="O32" s="256"/>
      <c r="P32" s="257"/>
    </row>
    <row r="33" spans="1:16" ht="18" customHeight="1" x14ac:dyDescent="0.2">
      <c r="A33" s="292" t="s">
        <v>8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</row>
    <row r="34" spans="1:16" ht="17.25" customHeight="1" x14ac:dyDescent="0.2">
      <c r="A34" s="188" t="s">
        <v>43</v>
      </c>
      <c r="B34" s="188"/>
      <c r="C34" s="189"/>
      <c r="D34" s="189"/>
      <c r="E34" s="189"/>
      <c r="F34" s="189"/>
      <c r="G34" s="186"/>
      <c r="H34" s="186"/>
      <c r="I34" s="186"/>
      <c r="J34" s="186"/>
      <c r="K34" s="186"/>
      <c r="L34" s="186"/>
      <c r="M34" s="186"/>
      <c r="N34" s="186"/>
      <c r="O34" s="186"/>
      <c r="P34" s="186"/>
    </row>
    <row r="35" spans="1:16" ht="17.25" customHeight="1" x14ac:dyDescent="0.15">
      <c r="A35" s="293" t="s">
        <v>36</v>
      </c>
      <c r="B35" s="293"/>
      <c r="C35" s="293"/>
      <c r="D35" s="293"/>
      <c r="E35" s="293"/>
      <c r="F35" s="293"/>
      <c r="G35" s="190"/>
      <c r="H35" s="190"/>
      <c r="I35" s="190"/>
      <c r="J35" s="190"/>
      <c r="K35" s="190"/>
      <c r="L35" s="190"/>
      <c r="M35" s="190"/>
      <c r="N35" s="294">
        <v>42200</v>
      </c>
      <c r="O35" s="294"/>
      <c r="P35" s="294"/>
    </row>
    <row r="36" spans="1:16" ht="9" customHeight="1" thickBot="1" x14ac:dyDescent="0.2">
      <c r="B36" s="191"/>
      <c r="N36" s="295"/>
      <c r="O36" s="295"/>
      <c r="P36" s="295"/>
    </row>
    <row r="37" spans="1:16" s="193" customFormat="1" ht="20.25" customHeight="1" x14ac:dyDescent="0.15">
      <c r="A37" s="192"/>
      <c r="B37" s="296" t="s">
        <v>0</v>
      </c>
      <c r="C37" s="296"/>
      <c r="D37" s="296"/>
      <c r="E37" s="296"/>
      <c r="F37" s="297"/>
      <c r="G37" s="298" t="s">
        <v>11</v>
      </c>
      <c r="H37" s="299"/>
      <c r="I37" s="300" t="s">
        <v>9</v>
      </c>
      <c r="J37" s="301"/>
      <c r="K37" s="302" t="s">
        <v>17</v>
      </c>
      <c r="L37" s="296"/>
      <c r="M37" s="296" t="s">
        <v>16</v>
      </c>
      <c r="N37" s="296"/>
      <c r="O37" s="296" t="s">
        <v>18</v>
      </c>
      <c r="P37" s="303"/>
    </row>
    <row r="38" spans="1:16" s="199" customFormat="1" ht="18.600000000000001" customHeight="1" thickBot="1" x14ac:dyDescent="0.2">
      <c r="A38" s="194" t="s">
        <v>19</v>
      </c>
      <c r="B38" s="195" t="s">
        <v>1</v>
      </c>
      <c r="C38" s="195" t="s">
        <v>2</v>
      </c>
      <c r="D38" s="195" t="s">
        <v>3</v>
      </c>
      <c r="E38" s="195" t="s">
        <v>4</v>
      </c>
      <c r="F38" s="196" t="s">
        <v>5</v>
      </c>
      <c r="G38" s="197" t="s">
        <v>6</v>
      </c>
      <c r="H38" s="15" t="s">
        <v>10</v>
      </c>
      <c r="I38" s="197" t="s">
        <v>6</v>
      </c>
      <c r="J38" s="15" t="s">
        <v>10</v>
      </c>
      <c r="K38" s="198" t="s">
        <v>6</v>
      </c>
      <c r="L38" s="10" t="s">
        <v>10</v>
      </c>
      <c r="M38" s="195" t="s">
        <v>6</v>
      </c>
      <c r="N38" s="10" t="s">
        <v>10</v>
      </c>
      <c r="O38" s="195" t="s">
        <v>6</v>
      </c>
      <c r="P38" s="11" t="s">
        <v>10</v>
      </c>
    </row>
    <row r="39" spans="1:16" ht="18.600000000000001" customHeight="1" thickTop="1" x14ac:dyDescent="0.15">
      <c r="A39" s="200"/>
      <c r="B39" s="201"/>
      <c r="C39" s="202"/>
      <c r="D39" s="202"/>
      <c r="E39" s="202"/>
      <c r="F39" s="203"/>
      <c r="G39" s="204"/>
      <c r="H39" s="205"/>
      <c r="I39" s="242"/>
      <c r="J39" s="243"/>
      <c r="K39" s="206"/>
      <c r="L39" s="202"/>
      <c r="M39" s="207"/>
      <c r="N39" s="25"/>
      <c r="O39" s="207"/>
      <c r="P39" s="208"/>
    </row>
    <row r="40" spans="1:16" ht="18.600000000000001" customHeight="1" x14ac:dyDescent="0.15">
      <c r="A40" s="200">
        <v>1</v>
      </c>
      <c r="B40" s="201" t="s">
        <v>37</v>
      </c>
      <c r="C40" s="25">
        <v>1</v>
      </c>
      <c r="D40" s="209" t="s">
        <v>33</v>
      </c>
      <c r="E40" s="202"/>
      <c r="F40" s="203">
        <v>750000</v>
      </c>
      <c r="G40" s="204">
        <v>1</v>
      </c>
      <c r="H40" s="205">
        <f>F40*G40</f>
        <v>750000</v>
      </c>
      <c r="I40" s="242"/>
      <c r="J40" s="243"/>
      <c r="K40" s="206">
        <v>1</v>
      </c>
      <c r="L40" s="202">
        <f>F40*K40</f>
        <v>750000</v>
      </c>
      <c r="M40" s="207"/>
      <c r="N40" s="25"/>
      <c r="O40" s="207"/>
      <c r="P40" s="208"/>
    </row>
    <row r="41" spans="1:16" ht="18.600000000000001" customHeight="1" x14ac:dyDescent="0.15">
      <c r="A41" s="200"/>
      <c r="B41" s="210"/>
      <c r="C41" s="25"/>
      <c r="D41" s="209"/>
      <c r="E41" s="202"/>
      <c r="F41" s="203"/>
      <c r="G41" s="204"/>
      <c r="H41" s="205"/>
      <c r="I41" s="242"/>
      <c r="J41" s="243"/>
      <c r="K41" s="206"/>
      <c r="L41" s="202"/>
      <c r="M41" s="207"/>
      <c r="N41" s="25"/>
      <c r="O41" s="207"/>
      <c r="P41" s="208"/>
    </row>
    <row r="42" spans="1:16" ht="18.600000000000001" customHeight="1" x14ac:dyDescent="0.15">
      <c r="A42" s="200"/>
      <c r="B42" s="210"/>
      <c r="C42" s="25"/>
      <c r="D42" s="209"/>
      <c r="E42" s="202"/>
      <c r="F42" s="203"/>
      <c r="G42" s="204"/>
      <c r="H42" s="205"/>
      <c r="I42" s="242"/>
      <c r="J42" s="243"/>
      <c r="K42" s="206"/>
      <c r="L42" s="202"/>
      <c r="M42" s="207"/>
      <c r="N42" s="25"/>
      <c r="O42" s="207"/>
      <c r="P42" s="208"/>
    </row>
    <row r="43" spans="1:16" ht="18.600000000000001" customHeight="1" x14ac:dyDescent="0.15">
      <c r="A43" s="200"/>
      <c r="B43" s="201"/>
      <c r="C43" s="25"/>
      <c r="D43" s="209"/>
      <c r="E43" s="202"/>
      <c r="F43" s="203"/>
      <c r="G43" s="204"/>
      <c r="H43" s="205"/>
      <c r="I43" s="242"/>
      <c r="J43" s="243"/>
      <c r="K43" s="206"/>
      <c r="L43" s="202"/>
      <c r="M43" s="207"/>
      <c r="N43" s="25"/>
      <c r="O43" s="207"/>
      <c r="P43" s="208"/>
    </row>
    <row r="44" spans="1:16" ht="18.600000000000001" customHeight="1" x14ac:dyDescent="0.15">
      <c r="A44" s="200"/>
      <c r="B44" s="201"/>
      <c r="C44" s="25"/>
      <c r="D44" s="209"/>
      <c r="E44" s="202"/>
      <c r="F44" s="203"/>
      <c r="G44" s="204"/>
      <c r="H44" s="205"/>
      <c r="I44" s="242"/>
      <c r="J44" s="243"/>
      <c r="K44" s="206"/>
      <c r="L44" s="202"/>
      <c r="M44" s="207"/>
      <c r="N44" s="25"/>
      <c r="O44" s="207"/>
      <c r="P44" s="208"/>
    </row>
    <row r="45" spans="1:16" ht="18.600000000000001" customHeight="1" x14ac:dyDescent="0.15">
      <c r="A45" s="200"/>
      <c r="B45" s="201"/>
      <c r="C45" s="25"/>
      <c r="D45" s="209"/>
      <c r="E45" s="202"/>
      <c r="F45" s="203"/>
      <c r="G45" s="204"/>
      <c r="H45" s="205"/>
      <c r="I45" s="242"/>
      <c r="J45" s="243"/>
      <c r="K45" s="206"/>
      <c r="L45" s="202"/>
      <c r="M45" s="207"/>
      <c r="N45" s="25"/>
      <c r="O45" s="207"/>
      <c r="P45" s="208"/>
    </row>
    <row r="46" spans="1:16" ht="18.600000000000001" customHeight="1" x14ac:dyDescent="0.15">
      <c r="A46" s="200"/>
      <c r="B46" s="201"/>
      <c r="C46" s="25"/>
      <c r="D46" s="209"/>
      <c r="E46" s="202"/>
      <c r="F46" s="203"/>
      <c r="G46" s="204"/>
      <c r="H46" s="205"/>
      <c r="I46" s="242"/>
      <c r="J46" s="243"/>
      <c r="K46" s="206"/>
      <c r="L46" s="202"/>
      <c r="M46" s="207"/>
      <c r="N46" s="25"/>
      <c r="O46" s="207"/>
      <c r="P46" s="208"/>
    </row>
    <row r="47" spans="1:16" ht="18.600000000000001" customHeight="1" x14ac:dyDescent="0.15">
      <c r="A47" s="211">
        <v>1</v>
      </c>
      <c r="B47" s="212" t="s">
        <v>38</v>
      </c>
      <c r="C47" s="25">
        <v>1</v>
      </c>
      <c r="D47" s="209" t="s">
        <v>39</v>
      </c>
      <c r="E47" s="213"/>
      <c r="F47" s="214">
        <v>435000</v>
      </c>
      <c r="G47" s="215">
        <v>1</v>
      </c>
      <c r="H47" s="216">
        <f>F47*G47</f>
        <v>435000</v>
      </c>
      <c r="I47" s="244"/>
      <c r="J47" s="245"/>
      <c r="K47" s="217">
        <v>1</v>
      </c>
      <c r="L47" s="218">
        <f>F47*K47</f>
        <v>435000</v>
      </c>
      <c r="M47" s="219"/>
      <c r="N47" s="18"/>
      <c r="O47" s="219"/>
      <c r="P47" s="220"/>
    </row>
    <row r="48" spans="1:16" ht="18.600000000000001" customHeight="1" x14ac:dyDescent="0.15">
      <c r="A48" s="200"/>
      <c r="B48" s="210" t="s">
        <v>40</v>
      </c>
      <c r="C48" s="25">
        <v>1</v>
      </c>
      <c r="D48" s="209" t="s">
        <v>33</v>
      </c>
      <c r="E48" s="202"/>
      <c r="F48" s="203">
        <v>85000</v>
      </c>
      <c r="G48" s="204">
        <v>1</v>
      </c>
      <c r="H48" s="216">
        <f t="shared" ref="H48:H51" si="1">F48*G48</f>
        <v>85000</v>
      </c>
      <c r="I48" s="242"/>
      <c r="J48" s="245"/>
      <c r="K48" s="206">
        <v>1</v>
      </c>
      <c r="L48" s="218">
        <f t="shared" ref="L48:L51" si="2">F48*K48</f>
        <v>85000</v>
      </c>
      <c r="M48" s="207"/>
      <c r="N48" s="25"/>
      <c r="O48" s="207"/>
      <c r="P48" s="208"/>
    </row>
    <row r="49" spans="1:16" ht="18.600000000000001" customHeight="1" x14ac:dyDescent="0.15">
      <c r="A49" s="200">
        <v>2</v>
      </c>
      <c r="B49" s="210" t="s">
        <v>41</v>
      </c>
      <c r="C49" s="25">
        <v>1</v>
      </c>
      <c r="D49" s="209" t="s">
        <v>39</v>
      </c>
      <c r="E49" s="202"/>
      <c r="F49" s="203">
        <v>85000</v>
      </c>
      <c r="G49" s="204">
        <v>1</v>
      </c>
      <c r="H49" s="216">
        <f t="shared" si="1"/>
        <v>85000</v>
      </c>
      <c r="I49" s="242"/>
      <c r="J49" s="245"/>
      <c r="K49" s="206">
        <v>1</v>
      </c>
      <c r="L49" s="218">
        <f t="shared" si="2"/>
        <v>85000</v>
      </c>
      <c r="M49" s="207"/>
      <c r="N49" s="25"/>
      <c r="O49" s="207"/>
      <c r="P49" s="208"/>
    </row>
    <row r="50" spans="1:16" ht="18.600000000000001" customHeight="1" x14ac:dyDescent="0.15">
      <c r="A50" s="200"/>
      <c r="B50" s="210" t="s">
        <v>42</v>
      </c>
      <c r="C50" s="25">
        <v>1</v>
      </c>
      <c r="D50" s="209" t="s">
        <v>39</v>
      </c>
      <c r="E50" s="202"/>
      <c r="F50" s="203">
        <v>85000</v>
      </c>
      <c r="G50" s="204">
        <v>1</v>
      </c>
      <c r="H50" s="216">
        <f t="shared" si="1"/>
        <v>85000</v>
      </c>
      <c r="I50" s="242"/>
      <c r="J50" s="245"/>
      <c r="K50" s="206">
        <v>1</v>
      </c>
      <c r="L50" s="218">
        <f t="shared" si="2"/>
        <v>85000</v>
      </c>
      <c r="M50" s="207"/>
      <c r="N50" s="25"/>
      <c r="O50" s="207"/>
      <c r="P50" s="208"/>
    </row>
    <row r="51" spans="1:16" ht="18.600000000000001" customHeight="1" x14ac:dyDescent="0.15">
      <c r="A51" s="200"/>
      <c r="B51" s="210" t="s">
        <v>40</v>
      </c>
      <c r="C51" s="25">
        <v>1</v>
      </c>
      <c r="D51" s="209" t="s">
        <v>33</v>
      </c>
      <c r="E51" s="202"/>
      <c r="F51" s="203">
        <v>60000</v>
      </c>
      <c r="G51" s="204">
        <v>1</v>
      </c>
      <c r="H51" s="216">
        <f t="shared" si="1"/>
        <v>60000</v>
      </c>
      <c r="I51" s="242"/>
      <c r="J51" s="245"/>
      <c r="K51" s="206">
        <v>1</v>
      </c>
      <c r="L51" s="218">
        <f t="shared" si="2"/>
        <v>60000</v>
      </c>
      <c r="M51" s="207"/>
      <c r="N51" s="25"/>
      <c r="O51" s="207"/>
      <c r="P51" s="208"/>
    </row>
    <row r="52" spans="1:16" ht="18.600000000000001" customHeight="1" x14ac:dyDescent="0.15">
      <c r="A52" s="200"/>
      <c r="B52" s="210"/>
      <c r="C52" s="25"/>
      <c r="D52" s="209"/>
      <c r="E52" s="202"/>
      <c r="F52" s="203"/>
      <c r="G52" s="204"/>
      <c r="H52" s="205"/>
      <c r="I52" s="242"/>
      <c r="J52" s="243"/>
      <c r="K52" s="206"/>
      <c r="L52" s="202"/>
      <c r="M52" s="207"/>
      <c r="N52" s="25"/>
      <c r="O52" s="207"/>
      <c r="P52" s="208"/>
    </row>
    <row r="53" spans="1:16" ht="18.600000000000001" customHeight="1" x14ac:dyDescent="0.15">
      <c r="A53" s="200"/>
      <c r="B53" s="201"/>
      <c r="C53" s="25"/>
      <c r="D53" s="209"/>
      <c r="E53" s="202"/>
      <c r="F53" s="203"/>
      <c r="G53" s="204"/>
      <c r="H53" s="205"/>
      <c r="I53" s="242"/>
      <c r="J53" s="243"/>
      <c r="K53" s="206"/>
      <c r="L53" s="202"/>
      <c r="M53" s="207"/>
      <c r="N53" s="25"/>
      <c r="O53" s="207"/>
      <c r="P53" s="208"/>
    </row>
    <row r="54" spans="1:16" ht="18.600000000000001" customHeight="1" x14ac:dyDescent="0.15">
      <c r="A54" s="200"/>
      <c r="B54" s="201"/>
      <c r="C54" s="25"/>
      <c r="D54" s="209"/>
      <c r="E54" s="202"/>
      <c r="F54" s="203"/>
      <c r="G54" s="204"/>
      <c r="H54" s="205"/>
      <c r="I54" s="242"/>
      <c r="J54" s="243"/>
      <c r="K54" s="206"/>
      <c r="L54" s="202"/>
      <c r="M54" s="207"/>
      <c r="N54" s="25"/>
      <c r="O54" s="207"/>
      <c r="P54" s="208"/>
    </row>
    <row r="55" spans="1:16" ht="18.600000000000001" customHeight="1" x14ac:dyDescent="0.15">
      <c r="A55" s="200"/>
      <c r="B55" s="201"/>
      <c r="C55" s="202"/>
      <c r="D55" s="202"/>
      <c r="E55" s="202"/>
      <c r="F55" s="203"/>
      <c r="G55" s="204"/>
      <c r="H55" s="205"/>
      <c r="I55" s="242"/>
      <c r="J55" s="243"/>
      <c r="K55" s="206"/>
      <c r="L55" s="202"/>
      <c r="M55" s="207"/>
      <c r="N55" s="25"/>
      <c r="O55" s="207"/>
      <c r="P55" s="208"/>
    </row>
    <row r="56" spans="1:16" ht="18.600000000000001" customHeight="1" x14ac:dyDescent="0.15">
      <c r="A56" s="200"/>
      <c r="B56" s="210"/>
      <c r="C56" s="25"/>
      <c r="D56" s="209"/>
      <c r="E56" s="202"/>
      <c r="F56" s="203"/>
      <c r="G56" s="204"/>
      <c r="H56" s="205"/>
      <c r="I56" s="242"/>
      <c r="J56" s="243"/>
      <c r="K56" s="206"/>
      <c r="L56" s="202"/>
      <c r="M56" s="207"/>
      <c r="N56" s="25"/>
      <c r="O56" s="207"/>
      <c r="P56" s="208"/>
    </row>
    <row r="57" spans="1:16" ht="18.600000000000001" customHeight="1" x14ac:dyDescent="0.15">
      <c r="A57" s="200"/>
      <c r="B57" s="201"/>
      <c r="C57" s="25"/>
      <c r="D57" s="209"/>
      <c r="E57" s="202"/>
      <c r="F57" s="203"/>
      <c r="G57" s="204"/>
      <c r="H57" s="205"/>
      <c r="I57" s="242"/>
      <c r="J57" s="243"/>
      <c r="K57" s="206"/>
      <c r="L57" s="202"/>
      <c r="M57" s="207"/>
      <c r="N57" s="25"/>
      <c r="O57" s="207"/>
      <c r="P57" s="208"/>
    </row>
    <row r="58" spans="1:16" ht="18.600000000000001" customHeight="1" x14ac:dyDescent="0.15">
      <c r="A58" s="200"/>
      <c r="B58" s="201"/>
      <c r="C58" s="25"/>
      <c r="D58" s="209"/>
      <c r="E58" s="202"/>
      <c r="F58" s="203"/>
      <c r="G58" s="204"/>
      <c r="H58" s="205"/>
      <c r="I58" s="242"/>
      <c r="J58" s="243"/>
      <c r="K58" s="206"/>
      <c r="L58" s="202"/>
      <c r="M58" s="207"/>
      <c r="N58" s="25"/>
      <c r="O58" s="207"/>
      <c r="P58" s="208"/>
    </row>
    <row r="59" spans="1:16" ht="18.600000000000001" customHeight="1" thickBot="1" x14ac:dyDescent="0.2">
      <c r="A59" s="221"/>
      <c r="B59" s="222"/>
      <c r="C59" s="28"/>
      <c r="D59" s="223"/>
      <c r="E59" s="224"/>
      <c r="F59" s="225"/>
      <c r="G59" s="226"/>
      <c r="H59" s="227"/>
      <c r="I59" s="246"/>
      <c r="J59" s="247"/>
      <c r="K59" s="228"/>
      <c r="L59" s="224"/>
      <c r="M59" s="229"/>
      <c r="N59" s="28"/>
      <c r="O59" s="229"/>
      <c r="P59" s="230"/>
    </row>
    <row r="60" spans="1:16" ht="18.600000000000001" customHeight="1" thickTop="1" x14ac:dyDescent="0.15">
      <c r="A60" s="284" t="s">
        <v>15</v>
      </c>
      <c r="B60" s="285"/>
      <c r="C60" s="285"/>
      <c r="D60" s="285"/>
      <c r="E60" s="285"/>
      <c r="F60" s="52">
        <f>SUM(F47:F59)</f>
        <v>750000</v>
      </c>
      <c r="G60" s="215">
        <v>1</v>
      </c>
      <c r="H60" s="52">
        <f>SUM(H47:H59)</f>
        <v>750000</v>
      </c>
      <c r="I60" s="244"/>
      <c r="J60" s="248"/>
      <c r="K60" s="215">
        <f>L60/F60</f>
        <v>1</v>
      </c>
      <c r="L60" s="18">
        <f>SUM(L47:L59)</f>
        <v>750000</v>
      </c>
      <c r="M60" s="219"/>
      <c r="N60" s="18"/>
      <c r="O60" s="219"/>
      <c r="P60" s="48"/>
    </row>
    <row r="61" spans="1:16" ht="18.600000000000001" customHeight="1" x14ac:dyDescent="0.15">
      <c r="A61" s="286" t="s">
        <v>14</v>
      </c>
      <c r="B61" s="287"/>
      <c r="C61" s="287"/>
      <c r="D61" s="287"/>
      <c r="E61" s="287"/>
      <c r="F61" s="53">
        <f>F60*0.08</f>
        <v>60000</v>
      </c>
      <c r="G61" s="231"/>
      <c r="H61" s="53">
        <f>H60*0.08</f>
        <v>60000</v>
      </c>
      <c r="I61" s="249"/>
      <c r="J61" s="250"/>
      <c r="K61" s="232"/>
      <c r="L61" s="25">
        <f>L60*0.08</f>
        <v>60000</v>
      </c>
      <c r="M61" s="233"/>
      <c r="N61" s="25"/>
      <c r="O61" s="233"/>
      <c r="P61" s="49"/>
    </row>
    <row r="62" spans="1:16" ht="18.600000000000001" customHeight="1" x14ac:dyDescent="0.15">
      <c r="A62" s="288" t="s">
        <v>13</v>
      </c>
      <c r="B62" s="289"/>
      <c r="C62" s="289"/>
      <c r="D62" s="289"/>
      <c r="E62" s="289"/>
      <c r="F62" s="53">
        <f>SUM(F60:F61)</f>
        <v>810000</v>
      </c>
      <c r="G62" s="231"/>
      <c r="H62" s="53">
        <f>SUM(H60:H61)</f>
        <v>810000</v>
      </c>
      <c r="I62" s="249"/>
      <c r="J62" s="250"/>
      <c r="K62" s="232"/>
      <c r="L62" s="25">
        <f>SUM(L60:L61)</f>
        <v>810000</v>
      </c>
      <c r="M62" s="233"/>
      <c r="N62" s="25"/>
      <c r="O62" s="233"/>
      <c r="P62" s="49"/>
    </row>
    <row r="63" spans="1:16" ht="18.600000000000001" customHeight="1" thickBot="1" x14ac:dyDescent="0.2">
      <c r="A63" s="290" t="s">
        <v>12</v>
      </c>
      <c r="B63" s="291"/>
      <c r="C63" s="291"/>
      <c r="D63" s="291"/>
      <c r="E63" s="234">
        <f>F63/F62</f>
        <v>0.8</v>
      </c>
      <c r="F63" s="235">
        <v>648000</v>
      </c>
      <c r="G63" s="236">
        <v>1</v>
      </c>
      <c r="H63" s="235">
        <f>F63*G63</f>
        <v>648000</v>
      </c>
      <c r="I63" s="251"/>
      <c r="J63" s="252"/>
      <c r="K63" s="237"/>
      <c r="L63" s="238">
        <f>F63*K60</f>
        <v>648000</v>
      </c>
      <c r="M63" s="239"/>
      <c r="N63" s="238"/>
      <c r="O63" s="239"/>
      <c r="P63" s="240"/>
    </row>
    <row r="64" spans="1:16" s="241" customFormat="1" ht="18.600000000000001" customHeight="1" x14ac:dyDescent="0.15">
      <c r="A64" s="281" t="s">
        <v>29</v>
      </c>
      <c r="B64" s="282"/>
      <c r="C64" s="282"/>
      <c r="D64" s="282"/>
      <c r="E64" s="282"/>
      <c r="F64" s="282"/>
      <c r="G64" s="282"/>
      <c r="H64" s="283"/>
      <c r="I64" s="253"/>
      <c r="J64" s="254"/>
      <c r="K64" s="258"/>
      <c r="L64" s="259"/>
      <c r="M64" s="256"/>
      <c r="N64" s="255"/>
      <c r="O64" s="256"/>
      <c r="P64" s="257"/>
    </row>
    <row r="65" spans="1:16" ht="18" customHeight="1" x14ac:dyDescent="0.2">
      <c r="A65" s="292" t="s">
        <v>8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</row>
    <row r="66" spans="1:16" ht="17.25" customHeight="1" x14ac:dyDescent="0.2">
      <c r="A66" s="188" t="s">
        <v>43</v>
      </c>
      <c r="B66" s="188"/>
      <c r="C66" s="189"/>
      <c r="D66" s="189"/>
      <c r="E66" s="189"/>
      <c r="F66" s="189"/>
      <c r="G66" s="186"/>
      <c r="H66" s="186"/>
      <c r="I66" s="186"/>
      <c r="J66" s="186"/>
      <c r="K66" s="186"/>
      <c r="L66" s="186"/>
      <c r="M66" s="186"/>
      <c r="N66" s="186"/>
      <c r="O66" s="186"/>
      <c r="P66" s="186"/>
    </row>
    <row r="67" spans="1:16" ht="17.25" customHeight="1" x14ac:dyDescent="0.15">
      <c r="A67" s="293" t="s">
        <v>36</v>
      </c>
      <c r="B67" s="293"/>
      <c r="C67" s="293"/>
      <c r="D67" s="293"/>
      <c r="E67" s="293"/>
      <c r="F67" s="293"/>
      <c r="G67" s="190"/>
      <c r="H67" s="190"/>
      <c r="I67" s="190"/>
      <c r="J67" s="190"/>
      <c r="K67" s="190"/>
      <c r="L67" s="190"/>
      <c r="M67" s="190"/>
      <c r="N67" s="294">
        <v>42200</v>
      </c>
      <c r="O67" s="294"/>
      <c r="P67" s="294"/>
    </row>
    <row r="68" spans="1:16" ht="9" customHeight="1" thickBot="1" x14ac:dyDescent="0.2">
      <c r="B68" s="191"/>
      <c r="N68" s="295"/>
      <c r="O68" s="295"/>
      <c r="P68" s="295"/>
    </row>
    <row r="69" spans="1:16" s="193" customFormat="1" ht="20.25" customHeight="1" x14ac:dyDescent="0.15">
      <c r="A69" s="192"/>
      <c r="B69" s="296" t="s">
        <v>0</v>
      </c>
      <c r="C69" s="296"/>
      <c r="D69" s="296"/>
      <c r="E69" s="296"/>
      <c r="F69" s="297"/>
      <c r="G69" s="298" t="s">
        <v>11</v>
      </c>
      <c r="H69" s="299"/>
      <c r="I69" s="300" t="s">
        <v>9</v>
      </c>
      <c r="J69" s="301"/>
      <c r="K69" s="302" t="s">
        <v>17</v>
      </c>
      <c r="L69" s="296"/>
      <c r="M69" s="296" t="s">
        <v>16</v>
      </c>
      <c r="N69" s="296"/>
      <c r="O69" s="296" t="s">
        <v>18</v>
      </c>
      <c r="P69" s="303"/>
    </row>
    <row r="70" spans="1:16" s="199" customFormat="1" ht="18.600000000000001" customHeight="1" thickBot="1" x14ac:dyDescent="0.2">
      <c r="A70" s="194" t="s">
        <v>19</v>
      </c>
      <c r="B70" s="195" t="s">
        <v>1</v>
      </c>
      <c r="C70" s="195" t="s">
        <v>2</v>
      </c>
      <c r="D70" s="195" t="s">
        <v>3</v>
      </c>
      <c r="E70" s="195" t="s">
        <v>4</v>
      </c>
      <c r="F70" s="196" t="s">
        <v>5</v>
      </c>
      <c r="G70" s="197" t="s">
        <v>6</v>
      </c>
      <c r="H70" s="15" t="s">
        <v>10</v>
      </c>
      <c r="I70" s="197" t="s">
        <v>6</v>
      </c>
      <c r="J70" s="15" t="s">
        <v>10</v>
      </c>
      <c r="K70" s="198" t="s">
        <v>6</v>
      </c>
      <c r="L70" s="10" t="s">
        <v>10</v>
      </c>
      <c r="M70" s="195" t="s">
        <v>6</v>
      </c>
      <c r="N70" s="10" t="s">
        <v>10</v>
      </c>
      <c r="O70" s="195" t="s">
        <v>6</v>
      </c>
      <c r="P70" s="11" t="s">
        <v>10</v>
      </c>
    </row>
    <row r="71" spans="1:16" ht="18.600000000000001" customHeight="1" thickTop="1" x14ac:dyDescent="0.15">
      <c r="A71" s="200"/>
      <c r="B71" s="201"/>
      <c r="C71" s="202"/>
      <c r="D71" s="202"/>
      <c r="E71" s="202"/>
      <c r="F71" s="203"/>
      <c r="G71" s="204"/>
      <c r="H71" s="205"/>
      <c r="I71" s="242"/>
      <c r="J71" s="243"/>
      <c r="K71" s="206"/>
      <c r="L71" s="202"/>
      <c r="M71" s="207"/>
      <c r="N71" s="25"/>
      <c r="O71" s="207"/>
      <c r="P71" s="208"/>
    </row>
    <row r="72" spans="1:16" ht="18.600000000000001" customHeight="1" x14ac:dyDescent="0.15">
      <c r="A72" s="200">
        <v>1</v>
      </c>
      <c r="B72" s="201" t="s">
        <v>37</v>
      </c>
      <c r="C72" s="25">
        <v>1</v>
      </c>
      <c r="D72" s="209" t="s">
        <v>33</v>
      </c>
      <c r="E72" s="202"/>
      <c r="F72" s="203">
        <v>750000</v>
      </c>
      <c r="G72" s="204">
        <v>1</v>
      </c>
      <c r="H72" s="205">
        <f>F72*G72</f>
        <v>750000</v>
      </c>
      <c r="I72" s="242"/>
      <c r="J72" s="243"/>
      <c r="K72" s="206">
        <v>0.8</v>
      </c>
      <c r="L72" s="202">
        <f>F72*K72</f>
        <v>600000</v>
      </c>
      <c r="M72" s="207"/>
      <c r="N72" s="25"/>
      <c r="O72" s="207"/>
      <c r="P72" s="208"/>
    </row>
    <row r="73" spans="1:16" ht="18.600000000000001" customHeight="1" x14ac:dyDescent="0.15">
      <c r="A73" s="200"/>
      <c r="B73" s="210"/>
      <c r="C73" s="25"/>
      <c r="D73" s="209"/>
      <c r="E73" s="202"/>
      <c r="F73" s="203"/>
      <c r="G73" s="204"/>
      <c r="H73" s="205"/>
      <c r="I73" s="242"/>
      <c r="J73" s="243"/>
      <c r="K73" s="206"/>
      <c r="L73" s="202"/>
      <c r="M73" s="207"/>
      <c r="N73" s="25"/>
      <c r="O73" s="207"/>
      <c r="P73" s="208"/>
    </row>
    <row r="74" spans="1:16" ht="18.600000000000001" customHeight="1" x14ac:dyDescent="0.15">
      <c r="A74" s="200"/>
      <c r="B74" s="210"/>
      <c r="C74" s="25"/>
      <c r="D74" s="209"/>
      <c r="E74" s="202"/>
      <c r="F74" s="203"/>
      <c r="G74" s="204"/>
      <c r="H74" s="205"/>
      <c r="I74" s="242"/>
      <c r="J74" s="243"/>
      <c r="K74" s="206"/>
      <c r="L74" s="202"/>
      <c r="M74" s="207"/>
      <c r="N74" s="25"/>
      <c r="O74" s="207"/>
      <c r="P74" s="208"/>
    </row>
    <row r="75" spans="1:16" ht="18.600000000000001" customHeight="1" x14ac:dyDescent="0.15">
      <c r="A75" s="200"/>
      <c r="B75" s="201"/>
      <c r="C75" s="25"/>
      <c r="D75" s="209"/>
      <c r="E75" s="202"/>
      <c r="F75" s="203"/>
      <c r="G75" s="204"/>
      <c r="H75" s="205"/>
      <c r="I75" s="242"/>
      <c r="J75" s="243"/>
      <c r="K75" s="206"/>
      <c r="L75" s="202"/>
      <c r="M75" s="207"/>
      <c r="N75" s="25"/>
      <c r="O75" s="207"/>
      <c r="P75" s="208"/>
    </row>
    <row r="76" spans="1:16" ht="18.600000000000001" customHeight="1" x14ac:dyDescent="0.15">
      <c r="A76" s="200"/>
      <c r="B76" s="201"/>
      <c r="C76" s="25"/>
      <c r="D76" s="209"/>
      <c r="E76" s="202"/>
      <c r="F76" s="203"/>
      <c r="G76" s="204"/>
      <c r="H76" s="205"/>
      <c r="I76" s="242"/>
      <c r="J76" s="243"/>
      <c r="K76" s="206"/>
      <c r="L76" s="202"/>
      <c r="M76" s="207"/>
      <c r="N76" s="25"/>
      <c r="O76" s="207"/>
      <c r="P76" s="208"/>
    </row>
    <row r="77" spans="1:16" ht="18.600000000000001" customHeight="1" x14ac:dyDescent="0.15">
      <c r="A77" s="200"/>
      <c r="B77" s="201"/>
      <c r="C77" s="25"/>
      <c r="D77" s="209"/>
      <c r="E77" s="202"/>
      <c r="F77" s="203"/>
      <c r="G77" s="204"/>
      <c r="H77" s="205"/>
      <c r="I77" s="242"/>
      <c r="J77" s="243"/>
      <c r="K77" s="206"/>
      <c r="L77" s="202"/>
      <c r="M77" s="207"/>
      <c r="N77" s="25"/>
      <c r="O77" s="207"/>
      <c r="P77" s="208"/>
    </row>
    <row r="78" spans="1:16" ht="18.600000000000001" customHeight="1" x14ac:dyDescent="0.15">
      <c r="A78" s="200"/>
      <c r="B78" s="201"/>
      <c r="C78" s="25"/>
      <c r="D78" s="209"/>
      <c r="E78" s="202"/>
      <c r="F78" s="203"/>
      <c r="G78" s="204"/>
      <c r="H78" s="205"/>
      <c r="I78" s="242"/>
      <c r="J78" s="243"/>
      <c r="K78" s="206"/>
      <c r="L78" s="202"/>
      <c r="M78" s="207"/>
      <c r="N78" s="25"/>
      <c r="O78" s="207"/>
      <c r="P78" s="208"/>
    </row>
    <row r="79" spans="1:16" ht="18.600000000000001" customHeight="1" x14ac:dyDescent="0.15">
      <c r="A79" s="211">
        <v>1</v>
      </c>
      <c r="B79" s="212" t="s">
        <v>38</v>
      </c>
      <c r="C79" s="25">
        <v>1</v>
      </c>
      <c r="D79" s="209" t="s">
        <v>39</v>
      </c>
      <c r="E79" s="213"/>
      <c r="F79" s="214">
        <v>435000</v>
      </c>
      <c r="G79" s="215">
        <v>1</v>
      </c>
      <c r="H79" s="216">
        <f>F79*G79</f>
        <v>435000</v>
      </c>
      <c r="I79" s="244"/>
      <c r="J79" s="245"/>
      <c r="K79" s="217">
        <v>0.8</v>
      </c>
      <c r="L79" s="218">
        <f>F79*K79</f>
        <v>348000</v>
      </c>
      <c r="M79" s="219"/>
      <c r="N79" s="218"/>
      <c r="O79" s="219"/>
      <c r="P79" s="220"/>
    </row>
    <row r="80" spans="1:16" ht="18.600000000000001" customHeight="1" x14ac:dyDescent="0.15">
      <c r="A80" s="200"/>
      <c r="B80" s="210" t="s">
        <v>40</v>
      </c>
      <c r="C80" s="25">
        <v>1</v>
      </c>
      <c r="D80" s="209" t="s">
        <v>33</v>
      </c>
      <c r="E80" s="202"/>
      <c r="F80" s="203">
        <v>85000</v>
      </c>
      <c r="G80" s="204">
        <v>1</v>
      </c>
      <c r="H80" s="216">
        <f t="shared" ref="H80:H83" si="3">F80*G80</f>
        <v>85000</v>
      </c>
      <c r="I80" s="242"/>
      <c r="J80" s="245"/>
      <c r="K80" s="217">
        <v>0.8</v>
      </c>
      <c r="L80" s="218">
        <f t="shared" ref="L80:L83" si="4">F80*K80</f>
        <v>68000</v>
      </c>
      <c r="M80" s="207"/>
      <c r="N80" s="202"/>
      <c r="O80" s="207"/>
      <c r="P80" s="208"/>
    </row>
    <row r="81" spans="1:16" ht="18.600000000000001" customHeight="1" x14ac:dyDescent="0.15">
      <c r="A81" s="200">
        <v>2</v>
      </c>
      <c r="B81" s="210" t="s">
        <v>41</v>
      </c>
      <c r="C81" s="25">
        <v>1</v>
      </c>
      <c r="D81" s="209" t="s">
        <v>39</v>
      </c>
      <c r="E81" s="202"/>
      <c r="F81" s="203">
        <v>85000</v>
      </c>
      <c r="G81" s="204">
        <v>1</v>
      </c>
      <c r="H81" s="216">
        <f t="shared" si="3"/>
        <v>85000</v>
      </c>
      <c r="I81" s="242"/>
      <c r="J81" s="245"/>
      <c r="K81" s="217">
        <v>0.8</v>
      </c>
      <c r="L81" s="218">
        <f t="shared" si="4"/>
        <v>68000</v>
      </c>
      <c r="M81" s="207"/>
      <c r="N81" s="202"/>
      <c r="O81" s="207"/>
      <c r="P81" s="208"/>
    </row>
    <row r="82" spans="1:16" ht="18.600000000000001" customHeight="1" x14ac:dyDescent="0.15">
      <c r="A82" s="200"/>
      <c r="B82" s="210" t="s">
        <v>42</v>
      </c>
      <c r="C82" s="25">
        <v>1</v>
      </c>
      <c r="D82" s="209" t="s">
        <v>39</v>
      </c>
      <c r="E82" s="202"/>
      <c r="F82" s="203">
        <v>85000</v>
      </c>
      <c r="G82" s="204">
        <v>1</v>
      </c>
      <c r="H82" s="216">
        <f t="shared" si="3"/>
        <v>85000</v>
      </c>
      <c r="I82" s="242"/>
      <c r="J82" s="245"/>
      <c r="K82" s="217">
        <v>0.8</v>
      </c>
      <c r="L82" s="218">
        <f t="shared" si="4"/>
        <v>68000</v>
      </c>
      <c r="M82" s="207"/>
      <c r="N82" s="202"/>
      <c r="O82" s="207"/>
      <c r="P82" s="208"/>
    </row>
    <row r="83" spans="1:16" ht="18.600000000000001" customHeight="1" x14ac:dyDescent="0.15">
      <c r="A83" s="200"/>
      <c r="B83" s="210" t="s">
        <v>40</v>
      </c>
      <c r="C83" s="25">
        <v>1</v>
      </c>
      <c r="D83" s="209" t="s">
        <v>33</v>
      </c>
      <c r="E83" s="202"/>
      <c r="F83" s="203">
        <v>60000</v>
      </c>
      <c r="G83" s="204">
        <v>1</v>
      </c>
      <c r="H83" s="216">
        <f t="shared" si="3"/>
        <v>60000</v>
      </c>
      <c r="I83" s="242"/>
      <c r="J83" s="245"/>
      <c r="K83" s="217">
        <v>0.8</v>
      </c>
      <c r="L83" s="218">
        <f t="shared" si="4"/>
        <v>48000</v>
      </c>
      <c r="M83" s="207"/>
      <c r="N83" s="202"/>
      <c r="O83" s="207"/>
      <c r="P83" s="208"/>
    </row>
    <row r="84" spans="1:16" ht="18.600000000000001" customHeight="1" x14ac:dyDescent="0.15">
      <c r="A84" s="200"/>
      <c r="B84" s="210"/>
      <c r="C84" s="25"/>
      <c r="D84" s="209"/>
      <c r="E84" s="202"/>
      <c r="F84" s="203"/>
      <c r="G84" s="204"/>
      <c r="H84" s="205"/>
      <c r="I84" s="242"/>
      <c r="J84" s="243"/>
      <c r="K84" s="206"/>
      <c r="L84" s="202"/>
      <c r="M84" s="207"/>
      <c r="N84" s="25"/>
      <c r="O84" s="207"/>
      <c r="P84" s="208"/>
    </row>
    <row r="85" spans="1:16" ht="18.600000000000001" customHeight="1" x14ac:dyDescent="0.15">
      <c r="A85" s="200"/>
      <c r="B85" s="201"/>
      <c r="C85" s="25"/>
      <c r="D85" s="209"/>
      <c r="E85" s="202"/>
      <c r="F85" s="203"/>
      <c r="G85" s="204"/>
      <c r="H85" s="205"/>
      <c r="I85" s="242"/>
      <c r="J85" s="243"/>
      <c r="K85" s="206"/>
      <c r="L85" s="202"/>
      <c r="M85" s="207"/>
      <c r="N85" s="25"/>
      <c r="O85" s="207"/>
      <c r="P85" s="208"/>
    </row>
    <row r="86" spans="1:16" ht="18.600000000000001" customHeight="1" x14ac:dyDescent="0.15">
      <c r="A86" s="200"/>
      <c r="B86" s="201"/>
      <c r="C86" s="25"/>
      <c r="D86" s="209"/>
      <c r="E86" s="202"/>
      <c r="F86" s="203"/>
      <c r="G86" s="204"/>
      <c r="H86" s="205"/>
      <c r="I86" s="242"/>
      <c r="J86" s="243"/>
      <c r="K86" s="206"/>
      <c r="L86" s="202"/>
      <c r="M86" s="207"/>
      <c r="N86" s="25"/>
      <c r="O86" s="207"/>
      <c r="P86" s="208"/>
    </row>
    <row r="87" spans="1:16" ht="18.600000000000001" customHeight="1" x14ac:dyDescent="0.15">
      <c r="A87" s="200"/>
      <c r="B87" s="201"/>
      <c r="C87" s="202"/>
      <c r="D87" s="202"/>
      <c r="E87" s="202"/>
      <c r="F87" s="203"/>
      <c r="G87" s="204"/>
      <c r="H87" s="205"/>
      <c r="I87" s="242"/>
      <c r="J87" s="243"/>
      <c r="K87" s="206"/>
      <c r="L87" s="202"/>
      <c r="M87" s="207"/>
      <c r="N87" s="25"/>
      <c r="O87" s="207"/>
      <c r="P87" s="208"/>
    </row>
    <row r="88" spans="1:16" ht="18.600000000000001" customHeight="1" x14ac:dyDescent="0.15">
      <c r="A88" s="200"/>
      <c r="B88" s="210"/>
      <c r="C88" s="25"/>
      <c r="D88" s="209"/>
      <c r="E88" s="202"/>
      <c r="F88" s="203"/>
      <c r="G88" s="204"/>
      <c r="H88" s="205"/>
      <c r="I88" s="242"/>
      <c r="J88" s="243"/>
      <c r="K88" s="206"/>
      <c r="L88" s="202"/>
      <c r="M88" s="207"/>
      <c r="N88" s="25"/>
      <c r="O88" s="207"/>
      <c r="P88" s="208"/>
    </row>
    <row r="89" spans="1:16" ht="18.600000000000001" customHeight="1" x14ac:dyDescent="0.15">
      <c r="A89" s="200"/>
      <c r="B89" s="201"/>
      <c r="C89" s="25"/>
      <c r="D89" s="209"/>
      <c r="E89" s="202"/>
      <c r="F89" s="203"/>
      <c r="G89" s="204"/>
      <c r="H89" s="205"/>
      <c r="I89" s="242"/>
      <c r="J89" s="243"/>
      <c r="K89" s="206"/>
      <c r="L89" s="202"/>
      <c r="M89" s="207"/>
      <c r="N89" s="25"/>
      <c r="O89" s="207"/>
      <c r="P89" s="208"/>
    </row>
    <row r="90" spans="1:16" ht="18.600000000000001" customHeight="1" x14ac:dyDescent="0.15">
      <c r="A90" s="200"/>
      <c r="B90" s="201"/>
      <c r="C90" s="25"/>
      <c r="D90" s="209"/>
      <c r="E90" s="202"/>
      <c r="F90" s="203"/>
      <c r="G90" s="204"/>
      <c r="H90" s="205"/>
      <c r="I90" s="242"/>
      <c r="J90" s="243"/>
      <c r="K90" s="206"/>
      <c r="L90" s="202"/>
      <c r="M90" s="207"/>
      <c r="N90" s="25"/>
      <c r="O90" s="207"/>
      <c r="P90" s="208"/>
    </row>
    <row r="91" spans="1:16" ht="18.600000000000001" customHeight="1" thickBot="1" x14ac:dyDescent="0.2">
      <c r="A91" s="221"/>
      <c r="B91" s="222"/>
      <c r="C91" s="28"/>
      <c r="D91" s="223"/>
      <c r="E91" s="224"/>
      <c r="F91" s="225"/>
      <c r="G91" s="226"/>
      <c r="H91" s="227"/>
      <c r="I91" s="246"/>
      <c r="J91" s="247"/>
      <c r="K91" s="228"/>
      <c r="L91" s="224"/>
      <c r="M91" s="229"/>
      <c r="N91" s="28"/>
      <c r="O91" s="229"/>
      <c r="P91" s="230"/>
    </row>
    <row r="92" spans="1:16" ht="18.600000000000001" customHeight="1" thickTop="1" x14ac:dyDescent="0.15">
      <c r="A92" s="284" t="s">
        <v>15</v>
      </c>
      <c r="B92" s="285"/>
      <c r="C92" s="285"/>
      <c r="D92" s="285"/>
      <c r="E92" s="285"/>
      <c r="F92" s="52">
        <f>SUM(F79:F91)</f>
        <v>750000</v>
      </c>
      <c r="G92" s="215">
        <v>1</v>
      </c>
      <c r="H92" s="52">
        <f>SUM(H79:H91)</f>
        <v>750000</v>
      </c>
      <c r="I92" s="244"/>
      <c r="J92" s="248"/>
      <c r="K92" s="215">
        <f>L92/F92</f>
        <v>0.8</v>
      </c>
      <c r="L92" s="18">
        <f>SUM(L79:L91)</f>
        <v>600000</v>
      </c>
      <c r="M92" s="219"/>
      <c r="N92" s="18"/>
      <c r="O92" s="219"/>
      <c r="P92" s="48"/>
    </row>
    <row r="93" spans="1:16" ht="18.600000000000001" customHeight="1" x14ac:dyDescent="0.15">
      <c r="A93" s="286" t="s">
        <v>14</v>
      </c>
      <c r="B93" s="287"/>
      <c r="C93" s="287"/>
      <c r="D93" s="287"/>
      <c r="E93" s="287"/>
      <c r="F93" s="53">
        <f>F92*0.08</f>
        <v>60000</v>
      </c>
      <c r="G93" s="231"/>
      <c r="H93" s="53">
        <f>H92*0.08</f>
        <v>60000</v>
      </c>
      <c r="I93" s="249"/>
      <c r="J93" s="250"/>
      <c r="K93" s="232"/>
      <c r="L93" s="25">
        <f>L92*0.08</f>
        <v>48000</v>
      </c>
      <c r="M93" s="233"/>
      <c r="N93" s="25"/>
      <c r="O93" s="233"/>
      <c r="P93" s="49"/>
    </row>
    <row r="94" spans="1:16" ht="18.600000000000001" customHeight="1" x14ac:dyDescent="0.15">
      <c r="A94" s="288" t="s">
        <v>13</v>
      </c>
      <c r="B94" s="289"/>
      <c r="C94" s="289"/>
      <c r="D94" s="289"/>
      <c r="E94" s="289"/>
      <c r="F94" s="53">
        <f>SUM(F92:F93)</f>
        <v>810000</v>
      </c>
      <c r="G94" s="231"/>
      <c r="H94" s="53">
        <f>SUM(H92:H93)</f>
        <v>810000</v>
      </c>
      <c r="I94" s="249"/>
      <c r="J94" s="250"/>
      <c r="K94" s="232"/>
      <c r="L94" s="25">
        <f>SUM(L92:L93)</f>
        <v>648000</v>
      </c>
      <c r="M94" s="233"/>
      <c r="N94" s="25"/>
      <c r="O94" s="233"/>
      <c r="P94" s="49"/>
    </row>
    <row r="95" spans="1:16" ht="18.600000000000001" customHeight="1" thickBot="1" x14ac:dyDescent="0.2">
      <c r="A95" s="290" t="s">
        <v>12</v>
      </c>
      <c r="B95" s="291"/>
      <c r="C95" s="291"/>
      <c r="D95" s="291"/>
      <c r="E95" s="234">
        <f>F95/F94</f>
        <v>0.8</v>
      </c>
      <c r="F95" s="235">
        <v>648000</v>
      </c>
      <c r="G95" s="236">
        <v>1</v>
      </c>
      <c r="H95" s="235">
        <f>F95*G95</f>
        <v>648000</v>
      </c>
      <c r="I95" s="251"/>
      <c r="J95" s="252"/>
      <c r="K95" s="237"/>
      <c r="L95" s="238">
        <f>F95*K92</f>
        <v>518400</v>
      </c>
      <c r="M95" s="239"/>
      <c r="N95" s="238"/>
      <c r="O95" s="239"/>
      <c r="P95" s="240"/>
    </row>
    <row r="96" spans="1:16" s="241" customFormat="1" ht="18.600000000000001" customHeight="1" x14ac:dyDescent="0.15">
      <c r="A96" s="281" t="s">
        <v>29</v>
      </c>
      <c r="B96" s="282"/>
      <c r="C96" s="282"/>
      <c r="D96" s="282"/>
      <c r="E96" s="282"/>
      <c r="F96" s="282"/>
      <c r="G96" s="282"/>
      <c r="H96" s="283"/>
      <c r="I96" s="253"/>
      <c r="J96" s="254"/>
      <c r="K96" s="258"/>
      <c r="L96" s="259"/>
      <c r="M96" s="260"/>
      <c r="N96" s="259"/>
      <c r="O96" s="256"/>
      <c r="P96" s="257"/>
    </row>
  </sheetData>
  <mergeCells count="42">
    <mergeCell ref="A65:P65"/>
    <mergeCell ref="A33:P33"/>
    <mergeCell ref="A35:F35"/>
    <mergeCell ref="N35:P36"/>
    <mergeCell ref="B37:F37"/>
    <mergeCell ref="G37:H37"/>
    <mergeCell ref="I37:J37"/>
    <mergeCell ref="K37:L37"/>
    <mergeCell ref="M37:N37"/>
    <mergeCell ref="O37:P37"/>
    <mergeCell ref="A64:H64"/>
    <mergeCell ref="A60:E60"/>
    <mergeCell ref="A61:E61"/>
    <mergeCell ref="A62:E62"/>
    <mergeCell ref="A63:D63"/>
    <mergeCell ref="A67:F67"/>
    <mergeCell ref="N67:P68"/>
    <mergeCell ref="B69:F69"/>
    <mergeCell ref="G69:H69"/>
    <mergeCell ref="I69:J69"/>
    <mergeCell ref="K69:L69"/>
    <mergeCell ref="M69:N69"/>
    <mergeCell ref="O69:P69"/>
    <mergeCell ref="A1:P1"/>
    <mergeCell ref="A3:F3"/>
    <mergeCell ref="N3:P4"/>
    <mergeCell ref="B5:F5"/>
    <mergeCell ref="G5:H5"/>
    <mergeCell ref="I5:J5"/>
    <mergeCell ref="K5:L5"/>
    <mergeCell ref="M5:N5"/>
    <mergeCell ref="O5:P5"/>
    <mergeCell ref="A92:E92"/>
    <mergeCell ref="A93:E93"/>
    <mergeCell ref="A94:E94"/>
    <mergeCell ref="A95:D95"/>
    <mergeCell ref="A96:H96"/>
    <mergeCell ref="A32:H32"/>
    <mergeCell ref="A28:E28"/>
    <mergeCell ref="A29:E29"/>
    <mergeCell ref="A30:E30"/>
    <mergeCell ref="A31:D31"/>
  </mergeCells>
  <phoneticPr fontId="2"/>
  <printOptions horizontalCentered="1" verticalCentered="1"/>
  <pageMargins left="0.78740157480314965" right="0" top="0.47244094488188981" bottom="0.39370078740157483" header="0" footer="0"/>
  <pageSetup paperSize="9" orientation="landscape" copies="2" r:id="rId1"/>
  <headerFooter alignWithMargins="0">
    <oddFooter>&amp;C&amp;P ページ&amp;R請求書【契約用-乙表】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6"/>
  <sheetViews>
    <sheetView view="pageBreakPreview" zoomScale="85" zoomScaleNormal="100" zoomScaleSheetLayoutView="85" workbookViewId="0">
      <selection sqref="A1:P1"/>
    </sheetView>
  </sheetViews>
  <sheetFormatPr defaultRowHeight="11.25" x14ac:dyDescent="0.15"/>
  <cols>
    <col min="1" max="1" width="4.5" style="1" customWidth="1"/>
    <col min="2" max="2" width="23" style="1" customWidth="1"/>
    <col min="3" max="3" width="6" style="1" customWidth="1"/>
    <col min="4" max="4" width="4.75" style="1" customWidth="1"/>
    <col min="5" max="5" width="6.125" style="1" customWidth="1"/>
    <col min="6" max="6" width="10.75" style="1" customWidth="1"/>
    <col min="7" max="7" width="6" style="1" customWidth="1"/>
    <col min="8" max="8" width="10.75" style="3" customWidth="1"/>
    <col min="9" max="9" width="6" style="1" customWidth="1"/>
    <col min="10" max="10" width="10.75" style="3" customWidth="1"/>
    <col min="11" max="11" width="6" style="1" customWidth="1"/>
    <col min="12" max="12" width="10.75" style="3" customWidth="1"/>
    <col min="13" max="13" width="6" style="1" customWidth="1"/>
    <col min="14" max="14" width="10.75" style="1" customWidth="1"/>
    <col min="15" max="15" width="6" style="1" customWidth="1"/>
    <col min="16" max="16" width="10.75" style="1" customWidth="1"/>
    <col min="17" max="17" width="3.375" style="1" customWidth="1"/>
    <col min="18" max="16384" width="9" style="1"/>
  </cols>
  <sheetData>
    <row r="1" spans="1:16" s="67" customFormat="1" ht="18" customHeight="1" x14ac:dyDescent="0.2">
      <c r="A1" s="332" t="s">
        <v>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</row>
    <row r="2" spans="1:16" s="67" customFormat="1" ht="17.25" customHeight="1" x14ac:dyDescent="0.2">
      <c r="A2" s="100" t="s">
        <v>31</v>
      </c>
      <c r="B2" s="100"/>
      <c r="C2" s="132"/>
      <c r="D2" s="132"/>
      <c r="E2" s="132"/>
      <c r="F2" s="132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7.25" customHeight="1" x14ac:dyDescent="0.15">
      <c r="A3" s="333" t="s">
        <v>28</v>
      </c>
      <c r="B3" s="333"/>
      <c r="C3" s="333"/>
      <c r="D3" s="333"/>
      <c r="E3" s="333"/>
      <c r="F3" s="333"/>
      <c r="G3" s="4"/>
      <c r="H3" s="4"/>
      <c r="I3" s="4"/>
      <c r="J3" s="4"/>
      <c r="K3" s="4"/>
      <c r="L3" s="4"/>
      <c r="M3" s="4"/>
      <c r="N3" s="4"/>
    </row>
    <row r="4" spans="1:16" ht="12" customHeight="1" thickBot="1" x14ac:dyDescent="0.2">
      <c r="B4" s="2"/>
      <c r="N4" s="322">
        <v>42231</v>
      </c>
      <c r="O4" s="322"/>
      <c r="P4" s="322"/>
    </row>
    <row r="5" spans="1:16" s="66" customFormat="1" ht="20.25" customHeight="1" x14ac:dyDescent="0.15">
      <c r="A5" s="65"/>
      <c r="B5" s="320" t="s">
        <v>0</v>
      </c>
      <c r="C5" s="320"/>
      <c r="D5" s="320"/>
      <c r="E5" s="320"/>
      <c r="F5" s="331"/>
      <c r="G5" s="315" t="s">
        <v>11</v>
      </c>
      <c r="H5" s="316"/>
      <c r="I5" s="317" t="s">
        <v>9</v>
      </c>
      <c r="J5" s="318"/>
      <c r="K5" s="319" t="s">
        <v>17</v>
      </c>
      <c r="L5" s="320"/>
      <c r="M5" s="320" t="s">
        <v>16</v>
      </c>
      <c r="N5" s="320"/>
      <c r="O5" s="320" t="s">
        <v>18</v>
      </c>
      <c r="P5" s="321"/>
    </row>
    <row r="6" spans="1:16" s="64" customFormat="1" ht="18.600000000000001" customHeight="1" thickBot="1" x14ac:dyDescent="0.2">
      <c r="A6" s="63" t="s">
        <v>19</v>
      </c>
      <c r="B6" s="9" t="s">
        <v>1</v>
      </c>
      <c r="C6" s="9" t="s">
        <v>2</v>
      </c>
      <c r="D6" s="9" t="s">
        <v>3</v>
      </c>
      <c r="E6" s="9" t="s">
        <v>4</v>
      </c>
      <c r="F6" s="12" t="s">
        <v>5</v>
      </c>
      <c r="G6" s="14" t="s">
        <v>6</v>
      </c>
      <c r="H6" s="15" t="s">
        <v>10</v>
      </c>
      <c r="I6" s="84" t="s">
        <v>6</v>
      </c>
      <c r="J6" s="85" t="s">
        <v>10</v>
      </c>
      <c r="K6" s="13" t="s">
        <v>6</v>
      </c>
      <c r="L6" s="10" t="s">
        <v>10</v>
      </c>
      <c r="M6" s="9" t="s">
        <v>6</v>
      </c>
      <c r="N6" s="10" t="s">
        <v>10</v>
      </c>
      <c r="O6" s="9" t="s">
        <v>6</v>
      </c>
      <c r="P6" s="11" t="s">
        <v>10</v>
      </c>
    </row>
    <row r="7" spans="1:16" ht="18.600000000000001" customHeight="1" thickTop="1" x14ac:dyDescent="0.15">
      <c r="A7" s="116">
        <v>1</v>
      </c>
      <c r="B7" s="117" t="s">
        <v>32</v>
      </c>
      <c r="C7" s="118">
        <v>1</v>
      </c>
      <c r="D7" s="58" t="s">
        <v>33</v>
      </c>
      <c r="E7" s="58"/>
      <c r="F7" s="119">
        <v>1000000</v>
      </c>
      <c r="G7" s="120">
        <v>1</v>
      </c>
      <c r="H7" s="121">
        <f t="shared" ref="H7:H20" si="0">IF(G7=0,"　",F7*G7)</f>
        <v>1000000</v>
      </c>
      <c r="I7" s="133"/>
      <c r="J7" s="134"/>
      <c r="K7" s="122">
        <v>0.7</v>
      </c>
      <c r="L7" s="123">
        <f t="shared" ref="L7:L20" si="1">IF(G7=0,"　",F7*K7)</f>
        <v>700000</v>
      </c>
      <c r="M7" s="124">
        <v>0.4</v>
      </c>
      <c r="N7" s="118">
        <f t="shared" ref="N7:N20" si="2">IF(G7=0,"　",F7*M7)</f>
        <v>400000</v>
      </c>
      <c r="O7" s="124">
        <v>0.25</v>
      </c>
      <c r="P7" s="125">
        <f t="shared" ref="P7:P20" si="3">IF(G7=0,"　",F7*O7)</f>
        <v>250000</v>
      </c>
    </row>
    <row r="8" spans="1:16" ht="18.600000000000001" customHeight="1" x14ac:dyDescent="0.15">
      <c r="A8" s="126"/>
      <c r="B8" s="117"/>
      <c r="C8" s="127"/>
      <c r="D8" s="60"/>
      <c r="E8" s="128"/>
      <c r="F8" s="119"/>
      <c r="G8" s="129"/>
      <c r="H8" s="121"/>
      <c r="I8" s="135"/>
      <c r="J8" s="134"/>
      <c r="K8" s="130"/>
      <c r="L8" s="123"/>
      <c r="M8" s="131"/>
      <c r="N8" s="118"/>
      <c r="O8" s="131"/>
      <c r="P8" s="125" t="str">
        <f t="shared" si="3"/>
        <v>　</v>
      </c>
    </row>
    <row r="9" spans="1:16" ht="18.600000000000001" customHeight="1" x14ac:dyDescent="0.15">
      <c r="A9" s="126"/>
      <c r="B9" s="117"/>
      <c r="C9" s="127"/>
      <c r="D9" s="60"/>
      <c r="E9" s="128"/>
      <c r="F9" s="119"/>
      <c r="G9" s="129"/>
      <c r="H9" s="121"/>
      <c r="I9" s="135"/>
      <c r="J9" s="134"/>
      <c r="K9" s="130"/>
      <c r="L9" s="123"/>
      <c r="M9" s="131"/>
      <c r="N9" s="118"/>
      <c r="O9" s="131"/>
      <c r="P9" s="125" t="str">
        <f t="shared" si="3"/>
        <v>　</v>
      </c>
    </row>
    <row r="10" spans="1:16" ht="18.600000000000001" customHeight="1" x14ac:dyDescent="0.15">
      <c r="A10" s="126"/>
      <c r="B10" s="117"/>
      <c r="C10" s="127"/>
      <c r="D10" s="60"/>
      <c r="E10" s="128"/>
      <c r="F10" s="119"/>
      <c r="G10" s="129"/>
      <c r="H10" s="121"/>
      <c r="I10" s="135"/>
      <c r="J10" s="134"/>
      <c r="K10" s="130"/>
      <c r="L10" s="123"/>
      <c r="M10" s="131"/>
      <c r="N10" s="118"/>
      <c r="O10" s="131"/>
      <c r="P10" s="125" t="str">
        <f t="shared" si="3"/>
        <v>　</v>
      </c>
    </row>
    <row r="11" spans="1:16" ht="18.600000000000001" customHeight="1" x14ac:dyDescent="0.15">
      <c r="A11" s="126"/>
      <c r="B11" s="117"/>
      <c r="C11" s="127"/>
      <c r="D11" s="60"/>
      <c r="E11" s="128"/>
      <c r="F11" s="119"/>
      <c r="G11" s="129"/>
      <c r="H11" s="121" t="str">
        <f t="shared" si="0"/>
        <v>　</v>
      </c>
      <c r="I11" s="135"/>
      <c r="J11" s="134" t="str">
        <f t="shared" ref="J11:J20" si="4">IF(G11=0,"　",F11*I11)</f>
        <v>　</v>
      </c>
      <c r="K11" s="130"/>
      <c r="L11" s="123" t="str">
        <f t="shared" si="1"/>
        <v>　</v>
      </c>
      <c r="M11" s="131"/>
      <c r="N11" s="118" t="str">
        <f t="shared" si="2"/>
        <v>　</v>
      </c>
      <c r="O11" s="131"/>
      <c r="P11" s="125" t="str">
        <f t="shared" si="3"/>
        <v>　</v>
      </c>
    </row>
    <row r="12" spans="1:16" ht="18.600000000000001" customHeight="1" x14ac:dyDescent="0.15">
      <c r="A12" s="126"/>
      <c r="B12" s="136"/>
      <c r="C12" s="127"/>
      <c r="D12" s="60"/>
      <c r="E12" s="128"/>
      <c r="F12" s="137"/>
      <c r="G12" s="129"/>
      <c r="H12" s="121" t="str">
        <f t="shared" si="0"/>
        <v>　</v>
      </c>
      <c r="I12" s="135"/>
      <c r="J12" s="134" t="str">
        <f t="shared" si="4"/>
        <v>　</v>
      </c>
      <c r="K12" s="130"/>
      <c r="L12" s="123" t="str">
        <f t="shared" si="1"/>
        <v>　</v>
      </c>
      <c r="M12" s="131"/>
      <c r="N12" s="118" t="str">
        <f t="shared" si="2"/>
        <v>　</v>
      </c>
      <c r="O12" s="131"/>
      <c r="P12" s="125" t="str">
        <f t="shared" si="3"/>
        <v>　</v>
      </c>
    </row>
    <row r="13" spans="1:16" ht="18.600000000000001" customHeight="1" x14ac:dyDescent="0.15">
      <c r="A13" s="126"/>
      <c r="B13" s="136"/>
      <c r="C13" s="127"/>
      <c r="D13" s="60"/>
      <c r="E13" s="128"/>
      <c r="F13" s="137"/>
      <c r="G13" s="129"/>
      <c r="H13" s="121" t="str">
        <f t="shared" si="0"/>
        <v>　</v>
      </c>
      <c r="I13" s="135"/>
      <c r="J13" s="134" t="str">
        <f t="shared" si="4"/>
        <v>　</v>
      </c>
      <c r="K13" s="130"/>
      <c r="L13" s="123" t="str">
        <f t="shared" si="1"/>
        <v>　</v>
      </c>
      <c r="M13" s="131"/>
      <c r="N13" s="118" t="str">
        <f t="shared" si="2"/>
        <v>　</v>
      </c>
      <c r="O13" s="131"/>
      <c r="P13" s="125" t="str">
        <f t="shared" si="3"/>
        <v>　</v>
      </c>
    </row>
    <row r="14" spans="1:16" ht="18.600000000000001" customHeight="1" x14ac:dyDescent="0.15">
      <c r="A14" s="126"/>
      <c r="B14" s="136"/>
      <c r="C14" s="127"/>
      <c r="D14" s="60"/>
      <c r="E14" s="128"/>
      <c r="F14" s="137"/>
      <c r="G14" s="129"/>
      <c r="H14" s="121" t="str">
        <f t="shared" si="0"/>
        <v>　</v>
      </c>
      <c r="I14" s="135"/>
      <c r="J14" s="134" t="str">
        <f t="shared" si="4"/>
        <v>　</v>
      </c>
      <c r="K14" s="130"/>
      <c r="L14" s="123" t="str">
        <f t="shared" si="1"/>
        <v>　</v>
      </c>
      <c r="M14" s="131"/>
      <c r="N14" s="118" t="str">
        <f t="shared" si="2"/>
        <v>　</v>
      </c>
      <c r="O14" s="131"/>
      <c r="P14" s="125" t="str">
        <f t="shared" si="3"/>
        <v>　</v>
      </c>
    </row>
    <row r="15" spans="1:16" ht="18.600000000000001" customHeight="1" x14ac:dyDescent="0.15">
      <c r="A15" s="126"/>
      <c r="B15" s="136"/>
      <c r="C15" s="128"/>
      <c r="D15" s="128"/>
      <c r="E15" s="128"/>
      <c r="F15" s="137"/>
      <c r="G15" s="129"/>
      <c r="H15" s="121" t="str">
        <f t="shared" si="0"/>
        <v>　</v>
      </c>
      <c r="I15" s="135"/>
      <c r="J15" s="134" t="str">
        <f t="shared" si="4"/>
        <v>　</v>
      </c>
      <c r="K15" s="130"/>
      <c r="L15" s="123" t="str">
        <f t="shared" si="1"/>
        <v>　</v>
      </c>
      <c r="M15" s="131"/>
      <c r="N15" s="118" t="str">
        <f t="shared" si="2"/>
        <v>　</v>
      </c>
      <c r="O15" s="131"/>
      <c r="P15" s="125" t="str">
        <f t="shared" si="3"/>
        <v>　</v>
      </c>
    </row>
    <row r="16" spans="1:16" ht="18.600000000000001" customHeight="1" x14ac:dyDescent="0.15">
      <c r="A16" s="126"/>
      <c r="B16" s="136"/>
      <c r="C16" s="128"/>
      <c r="D16" s="128"/>
      <c r="E16" s="128"/>
      <c r="F16" s="137"/>
      <c r="G16" s="129"/>
      <c r="H16" s="121" t="str">
        <f t="shared" si="0"/>
        <v>　</v>
      </c>
      <c r="I16" s="135"/>
      <c r="J16" s="134" t="str">
        <f t="shared" si="4"/>
        <v>　</v>
      </c>
      <c r="K16" s="130"/>
      <c r="L16" s="123" t="str">
        <f t="shared" si="1"/>
        <v>　</v>
      </c>
      <c r="M16" s="131"/>
      <c r="N16" s="118" t="str">
        <f t="shared" si="2"/>
        <v>　</v>
      </c>
      <c r="O16" s="131"/>
      <c r="P16" s="125" t="str">
        <f t="shared" si="3"/>
        <v>　</v>
      </c>
    </row>
    <row r="17" spans="1:16" ht="18.600000000000001" customHeight="1" x14ac:dyDescent="0.15">
      <c r="A17" s="126"/>
      <c r="B17" s="138"/>
      <c r="C17" s="127"/>
      <c r="D17" s="60"/>
      <c r="E17" s="60"/>
      <c r="F17" s="137"/>
      <c r="G17" s="129"/>
      <c r="H17" s="121" t="str">
        <f t="shared" si="0"/>
        <v>　</v>
      </c>
      <c r="I17" s="135"/>
      <c r="J17" s="134" t="str">
        <f t="shared" si="4"/>
        <v>　</v>
      </c>
      <c r="K17" s="130"/>
      <c r="L17" s="123" t="str">
        <f t="shared" si="1"/>
        <v>　</v>
      </c>
      <c r="M17" s="131"/>
      <c r="N17" s="118" t="str">
        <f t="shared" si="2"/>
        <v>　</v>
      </c>
      <c r="O17" s="131"/>
      <c r="P17" s="125" t="str">
        <f t="shared" si="3"/>
        <v>　</v>
      </c>
    </row>
    <row r="18" spans="1:16" ht="18.600000000000001" customHeight="1" x14ac:dyDescent="0.15">
      <c r="A18" s="126"/>
      <c r="B18" s="138"/>
      <c r="C18" s="127"/>
      <c r="D18" s="60"/>
      <c r="E18" s="128"/>
      <c r="F18" s="137"/>
      <c r="G18" s="129"/>
      <c r="H18" s="121" t="str">
        <f t="shared" si="0"/>
        <v>　</v>
      </c>
      <c r="I18" s="135"/>
      <c r="J18" s="134" t="str">
        <f t="shared" si="4"/>
        <v>　</v>
      </c>
      <c r="K18" s="130"/>
      <c r="L18" s="123" t="str">
        <f t="shared" si="1"/>
        <v>　</v>
      </c>
      <c r="M18" s="131"/>
      <c r="N18" s="118" t="str">
        <f t="shared" si="2"/>
        <v>　</v>
      </c>
      <c r="O18" s="131"/>
      <c r="P18" s="125" t="str">
        <f t="shared" si="3"/>
        <v>　</v>
      </c>
    </row>
    <row r="19" spans="1:16" ht="18.600000000000001" customHeight="1" x14ac:dyDescent="0.15">
      <c r="A19" s="126"/>
      <c r="B19" s="138"/>
      <c r="C19" s="127"/>
      <c r="D19" s="60"/>
      <c r="E19" s="128"/>
      <c r="F19" s="137"/>
      <c r="G19" s="129"/>
      <c r="H19" s="121" t="str">
        <f t="shared" si="0"/>
        <v>　</v>
      </c>
      <c r="I19" s="135"/>
      <c r="J19" s="134" t="str">
        <f t="shared" si="4"/>
        <v>　</v>
      </c>
      <c r="K19" s="130"/>
      <c r="L19" s="123" t="str">
        <f t="shared" si="1"/>
        <v>　</v>
      </c>
      <c r="M19" s="131"/>
      <c r="N19" s="118" t="str">
        <f t="shared" si="2"/>
        <v>　</v>
      </c>
      <c r="O19" s="131"/>
      <c r="P19" s="125" t="str">
        <f t="shared" si="3"/>
        <v>　</v>
      </c>
    </row>
    <row r="20" spans="1:16" ht="18.600000000000001" customHeight="1" x14ac:dyDescent="0.15">
      <c r="A20" s="126"/>
      <c r="B20" s="138"/>
      <c r="C20" s="127"/>
      <c r="D20" s="60"/>
      <c r="E20" s="128"/>
      <c r="F20" s="137"/>
      <c r="G20" s="129"/>
      <c r="H20" s="121" t="str">
        <f t="shared" si="0"/>
        <v>　</v>
      </c>
      <c r="I20" s="135"/>
      <c r="J20" s="134" t="str">
        <f t="shared" si="4"/>
        <v>　</v>
      </c>
      <c r="K20" s="130"/>
      <c r="L20" s="123" t="str">
        <f t="shared" si="1"/>
        <v>　</v>
      </c>
      <c r="M20" s="131"/>
      <c r="N20" s="118" t="str">
        <f t="shared" si="2"/>
        <v>　</v>
      </c>
      <c r="O20" s="131"/>
      <c r="P20" s="125" t="str">
        <f t="shared" si="3"/>
        <v>　</v>
      </c>
    </row>
    <row r="21" spans="1:16" ht="18.600000000000001" customHeight="1" x14ac:dyDescent="0.15">
      <c r="A21" s="59"/>
      <c r="B21" s="5"/>
      <c r="C21" s="25"/>
      <c r="D21" s="37"/>
      <c r="E21" s="26"/>
      <c r="F21" s="20"/>
      <c r="G21" s="41"/>
      <c r="H21" s="16" t="str">
        <f t="shared" ref="H21:H27" si="5">IF(G21=0,"　",F21*G21)</f>
        <v>　</v>
      </c>
      <c r="I21" s="89"/>
      <c r="J21" s="90" t="str">
        <f t="shared" ref="J21:J27" si="6">IF(G21=0,"　",F21*I21)</f>
        <v>　</v>
      </c>
      <c r="K21" s="54"/>
      <c r="L21" s="17" t="str">
        <f t="shared" ref="L21:L27" si="7">IF(G21=0,"　",F21*K21)</f>
        <v>　</v>
      </c>
      <c r="M21" s="45"/>
      <c r="N21" s="18" t="str">
        <f t="shared" ref="N21:N27" si="8">IF(G21=0,"　",F21*M21)</f>
        <v>　</v>
      </c>
      <c r="O21" s="45"/>
      <c r="P21" s="19" t="str">
        <f t="shared" ref="P21:P27" si="9">IF(G21=0,"　",F21*O21)</f>
        <v>　</v>
      </c>
    </row>
    <row r="22" spans="1:16" ht="18.600000000000001" customHeight="1" x14ac:dyDescent="0.15">
      <c r="A22" s="59"/>
      <c r="B22" s="5"/>
      <c r="C22" s="25"/>
      <c r="D22" s="37"/>
      <c r="E22" s="26"/>
      <c r="F22" s="20"/>
      <c r="G22" s="41"/>
      <c r="H22" s="16" t="str">
        <f t="shared" si="5"/>
        <v>　</v>
      </c>
      <c r="I22" s="89"/>
      <c r="J22" s="90" t="str">
        <f t="shared" si="6"/>
        <v>　</v>
      </c>
      <c r="K22" s="54"/>
      <c r="L22" s="17" t="str">
        <f t="shared" si="7"/>
        <v>　</v>
      </c>
      <c r="M22" s="45"/>
      <c r="N22" s="18" t="str">
        <f t="shared" si="8"/>
        <v>　</v>
      </c>
      <c r="O22" s="45"/>
      <c r="P22" s="19" t="str">
        <f t="shared" si="9"/>
        <v>　</v>
      </c>
    </row>
    <row r="23" spans="1:16" ht="18.600000000000001" customHeight="1" x14ac:dyDescent="0.15">
      <c r="A23" s="59"/>
      <c r="B23" s="5"/>
      <c r="C23" s="25"/>
      <c r="D23" s="37"/>
      <c r="E23" s="26"/>
      <c r="F23" s="20"/>
      <c r="G23" s="41"/>
      <c r="H23" s="16" t="str">
        <f t="shared" si="5"/>
        <v>　</v>
      </c>
      <c r="I23" s="89"/>
      <c r="J23" s="90" t="str">
        <f t="shared" si="6"/>
        <v>　</v>
      </c>
      <c r="K23" s="54"/>
      <c r="L23" s="17" t="str">
        <f t="shared" si="7"/>
        <v>　</v>
      </c>
      <c r="M23" s="45"/>
      <c r="N23" s="18" t="str">
        <f t="shared" si="8"/>
        <v>　</v>
      </c>
      <c r="O23" s="45"/>
      <c r="P23" s="19" t="str">
        <f t="shared" si="9"/>
        <v>　</v>
      </c>
    </row>
    <row r="24" spans="1:16" ht="18.600000000000001" customHeight="1" x14ac:dyDescent="0.15">
      <c r="A24" s="59"/>
      <c r="B24" s="5"/>
      <c r="C24" s="25"/>
      <c r="D24" s="37"/>
      <c r="E24" s="26"/>
      <c r="F24" s="20"/>
      <c r="G24" s="41"/>
      <c r="H24" s="16" t="str">
        <f t="shared" si="5"/>
        <v>　</v>
      </c>
      <c r="I24" s="89"/>
      <c r="J24" s="90" t="str">
        <f t="shared" si="6"/>
        <v>　</v>
      </c>
      <c r="K24" s="54"/>
      <c r="L24" s="17" t="str">
        <f t="shared" si="7"/>
        <v>　</v>
      </c>
      <c r="M24" s="45"/>
      <c r="N24" s="18" t="str">
        <f t="shared" si="8"/>
        <v>　</v>
      </c>
      <c r="O24" s="45"/>
      <c r="P24" s="19" t="str">
        <f t="shared" si="9"/>
        <v>　</v>
      </c>
    </row>
    <row r="25" spans="1:16" ht="18.600000000000001" customHeight="1" x14ac:dyDescent="0.15">
      <c r="A25" s="59"/>
      <c r="B25" s="5"/>
      <c r="C25" s="25"/>
      <c r="D25" s="37"/>
      <c r="E25" s="26"/>
      <c r="F25" s="20"/>
      <c r="G25" s="41"/>
      <c r="H25" s="16" t="str">
        <f t="shared" si="5"/>
        <v>　</v>
      </c>
      <c r="I25" s="89"/>
      <c r="J25" s="90" t="str">
        <f t="shared" si="6"/>
        <v>　</v>
      </c>
      <c r="K25" s="54"/>
      <c r="L25" s="17" t="str">
        <f t="shared" si="7"/>
        <v>　</v>
      </c>
      <c r="M25" s="45"/>
      <c r="N25" s="18" t="str">
        <f t="shared" si="8"/>
        <v>　</v>
      </c>
      <c r="O25" s="45"/>
      <c r="P25" s="19" t="str">
        <f t="shared" si="9"/>
        <v>　</v>
      </c>
    </row>
    <row r="26" spans="1:16" ht="18.600000000000001" customHeight="1" x14ac:dyDescent="0.15">
      <c r="A26" s="59"/>
      <c r="B26" s="5"/>
      <c r="C26" s="25"/>
      <c r="D26" s="37"/>
      <c r="E26" s="26"/>
      <c r="F26" s="20"/>
      <c r="G26" s="41"/>
      <c r="H26" s="16" t="str">
        <f t="shared" si="5"/>
        <v>　</v>
      </c>
      <c r="I26" s="89"/>
      <c r="J26" s="90" t="str">
        <f t="shared" si="6"/>
        <v>　</v>
      </c>
      <c r="K26" s="54"/>
      <c r="L26" s="17" t="str">
        <f t="shared" si="7"/>
        <v>　</v>
      </c>
      <c r="M26" s="45"/>
      <c r="N26" s="18" t="str">
        <f t="shared" si="8"/>
        <v>　</v>
      </c>
      <c r="O26" s="45"/>
      <c r="P26" s="19" t="str">
        <f t="shared" si="9"/>
        <v>　</v>
      </c>
    </row>
    <row r="27" spans="1:16" ht="18.600000000000001" customHeight="1" thickBot="1" x14ac:dyDescent="0.2">
      <c r="A27" s="61"/>
      <c r="B27" s="8"/>
      <c r="C27" s="28"/>
      <c r="D27" s="38"/>
      <c r="E27" s="39"/>
      <c r="F27" s="27"/>
      <c r="G27" s="42"/>
      <c r="H27" s="56" t="str">
        <f t="shared" si="5"/>
        <v>　</v>
      </c>
      <c r="I27" s="91"/>
      <c r="J27" s="92" t="str">
        <f t="shared" si="6"/>
        <v>　</v>
      </c>
      <c r="K27" s="55"/>
      <c r="L27" s="39" t="str">
        <f t="shared" si="7"/>
        <v>　</v>
      </c>
      <c r="M27" s="47"/>
      <c r="N27" s="28" t="str">
        <f t="shared" si="8"/>
        <v>　</v>
      </c>
      <c r="O27" s="47"/>
      <c r="P27" s="29" t="str">
        <f t="shared" si="9"/>
        <v>　</v>
      </c>
    </row>
    <row r="28" spans="1:16" ht="18.600000000000001" customHeight="1" thickTop="1" x14ac:dyDescent="0.15">
      <c r="A28" s="327" t="s">
        <v>15</v>
      </c>
      <c r="B28" s="328"/>
      <c r="C28" s="328"/>
      <c r="D28" s="328"/>
      <c r="E28" s="328"/>
      <c r="F28" s="52">
        <f>SUM(F7:F27)</f>
        <v>1000000</v>
      </c>
      <c r="G28" s="40">
        <f>AVERAGE(G7:G27)</f>
        <v>1</v>
      </c>
      <c r="H28" s="30">
        <f>SUM(H7:H27)</f>
        <v>1000000</v>
      </c>
      <c r="I28" s="93"/>
      <c r="J28" s="94"/>
      <c r="K28" s="43">
        <f>AVERAGE(K7:K27)</f>
        <v>0.7</v>
      </c>
      <c r="L28" s="18">
        <f>SUM(L7:L27)</f>
        <v>700000</v>
      </c>
      <c r="M28" s="44">
        <f>AVERAGE(M7:M27)</f>
        <v>0.4</v>
      </c>
      <c r="N28" s="18">
        <f>SUM(N7:N27)</f>
        <v>400000</v>
      </c>
      <c r="O28" s="44">
        <f>AVERAGE(O7:O27)</f>
        <v>0.25</v>
      </c>
      <c r="P28" s="48">
        <f>SUM(P7:P27)</f>
        <v>250000</v>
      </c>
    </row>
    <row r="29" spans="1:16" ht="18.600000000000001" customHeight="1" x14ac:dyDescent="0.15">
      <c r="A29" s="329" t="s">
        <v>14</v>
      </c>
      <c r="B29" s="330"/>
      <c r="C29" s="330"/>
      <c r="D29" s="330"/>
      <c r="E29" s="330"/>
      <c r="F29" s="53">
        <f>F28*0.08</f>
        <v>80000</v>
      </c>
      <c r="G29" s="21"/>
      <c r="H29" s="24">
        <f>H28*0.08</f>
        <v>80000</v>
      </c>
      <c r="I29" s="95"/>
      <c r="J29" s="96"/>
      <c r="K29" s="22"/>
      <c r="L29" s="25">
        <f>L28*0.08</f>
        <v>56000</v>
      </c>
      <c r="M29" s="23"/>
      <c r="N29" s="25">
        <f>N28*0.08</f>
        <v>32000</v>
      </c>
      <c r="O29" s="23"/>
      <c r="P29" s="49">
        <f>P28*0.08</f>
        <v>20000</v>
      </c>
    </row>
    <row r="30" spans="1:16" ht="18.600000000000001" customHeight="1" x14ac:dyDescent="0.15">
      <c r="A30" s="323" t="s">
        <v>13</v>
      </c>
      <c r="B30" s="324"/>
      <c r="C30" s="324"/>
      <c r="D30" s="324"/>
      <c r="E30" s="324"/>
      <c r="F30" s="53">
        <f>SUM(F28:F29)</f>
        <v>1080000</v>
      </c>
      <c r="G30" s="21"/>
      <c r="H30" s="24">
        <f>SUM(H28:H29)</f>
        <v>1080000</v>
      </c>
      <c r="I30" s="95"/>
      <c r="J30" s="96"/>
      <c r="K30" s="22"/>
      <c r="L30" s="25">
        <f>SUM(L28:L29)</f>
        <v>756000</v>
      </c>
      <c r="M30" s="23"/>
      <c r="N30" s="25">
        <f>SUM(N28:N29)</f>
        <v>432000</v>
      </c>
      <c r="O30" s="23"/>
      <c r="P30" s="49">
        <f>SUM(P28:P29)</f>
        <v>270000</v>
      </c>
    </row>
    <row r="31" spans="1:16" ht="18.600000000000001" customHeight="1" thickBot="1" x14ac:dyDescent="0.2">
      <c r="A31" s="325" t="s">
        <v>12</v>
      </c>
      <c r="B31" s="326"/>
      <c r="C31" s="326"/>
      <c r="D31" s="326"/>
      <c r="E31" s="62">
        <f>F31/F30</f>
        <v>0.8</v>
      </c>
      <c r="F31" s="31">
        <v>864000</v>
      </c>
      <c r="G31" s="32"/>
      <c r="H31" s="33">
        <f>H30*$E$31</f>
        <v>864000</v>
      </c>
      <c r="I31" s="97"/>
      <c r="J31" s="98"/>
      <c r="K31" s="34"/>
      <c r="L31" s="50">
        <f>L30*$E$31</f>
        <v>604800</v>
      </c>
      <c r="M31" s="35"/>
      <c r="N31" s="50">
        <f>N30*$E$31</f>
        <v>345600</v>
      </c>
      <c r="O31" s="35"/>
      <c r="P31" s="51">
        <f>P30*$E$31</f>
        <v>216000</v>
      </c>
    </row>
    <row r="32" spans="1:16" s="2" customFormat="1" ht="18.600000000000001" customHeight="1" x14ac:dyDescent="0.15">
      <c r="A32" s="304" t="s">
        <v>29</v>
      </c>
      <c r="B32" s="305"/>
      <c r="C32" s="305"/>
      <c r="D32" s="305"/>
      <c r="E32" s="305"/>
      <c r="F32" s="305"/>
      <c r="G32" s="305"/>
      <c r="H32" s="306"/>
      <c r="I32" s="111"/>
      <c r="J32" s="112"/>
      <c r="K32" s="111"/>
      <c r="L32" s="113"/>
      <c r="M32" s="114"/>
      <c r="N32" s="113"/>
      <c r="O32" s="114"/>
      <c r="P32" s="115"/>
    </row>
    <row r="33" spans="1:16" s="67" customFormat="1" ht="18" customHeight="1" x14ac:dyDescent="0.2">
      <c r="A33" s="332" t="s">
        <v>8</v>
      </c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</row>
    <row r="34" spans="1:16" s="67" customFormat="1" ht="17.25" customHeight="1" x14ac:dyDescent="0.2">
      <c r="A34" s="100" t="s">
        <v>31</v>
      </c>
      <c r="B34" s="100"/>
      <c r="C34" s="132"/>
      <c r="D34" s="132"/>
      <c r="E34" s="132"/>
      <c r="F34" s="132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1:16" ht="17.25" customHeight="1" x14ac:dyDescent="0.15">
      <c r="A35" s="333" t="s">
        <v>28</v>
      </c>
      <c r="B35" s="333"/>
      <c r="C35" s="333"/>
      <c r="D35" s="333"/>
      <c r="E35" s="333"/>
      <c r="F35" s="333"/>
      <c r="G35" s="4"/>
      <c r="H35" s="4"/>
      <c r="I35" s="4"/>
      <c r="J35" s="4"/>
      <c r="K35" s="4"/>
      <c r="L35" s="4"/>
      <c r="M35" s="4"/>
      <c r="N35" s="4"/>
    </row>
    <row r="36" spans="1:16" ht="12" customHeight="1" thickBot="1" x14ac:dyDescent="0.2">
      <c r="B36" s="2"/>
      <c r="N36" s="322">
        <v>42231</v>
      </c>
      <c r="O36" s="322"/>
      <c r="P36" s="322"/>
    </row>
    <row r="37" spans="1:16" s="66" customFormat="1" ht="20.25" customHeight="1" x14ac:dyDescent="0.15">
      <c r="A37" s="65"/>
      <c r="B37" s="320" t="s">
        <v>0</v>
      </c>
      <c r="C37" s="320"/>
      <c r="D37" s="320"/>
      <c r="E37" s="320"/>
      <c r="F37" s="331"/>
      <c r="G37" s="315" t="s">
        <v>11</v>
      </c>
      <c r="H37" s="316"/>
      <c r="I37" s="317" t="s">
        <v>9</v>
      </c>
      <c r="J37" s="318"/>
      <c r="K37" s="319" t="s">
        <v>17</v>
      </c>
      <c r="L37" s="320"/>
      <c r="M37" s="320" t="s">
        <v>16</v>
      </c>
      <c r="N37" s="320"/>
      <c r="O37" s="320" t="s">
        <v>18</v>
      </c>
      <c r="P37" s="321"/>
    </row>
    <row r="38" spans="1:16" s="64" customFormat="1" ht="18.600000000000001" customHeight="1" thickBot="1" x14ac:dyDescent="0.2">
      <c r="A38" s="63" t="s">
        <v>19</v>
      </c>
      <c r="B38" s="9" t="s">
        <v>1</v>
      </c>
      <c r="C38" s="9" t="s">
        <v>2</v>
      </c>
      <c r="D38" s="9" t="s">
        <v>3</v>
      </c>
      <c r="E38" s="9" t="s">
        <v>4</v>
      </c>
      <c r="F38" s="12" t="s">
        <v>5</v>
      </c>
      <c r="G38" s="14" t="s">
        <v>6</v>
      </c>
      <c r="H38" s="15" t="s">
        <v>10</v>
      </c>
      <c r="I38" s="84" t="s">
        <v>6</v>
      </c>
      <c r="J38" s="85" t="s">
        <v>10</v>
      </c>
      <c r="K38" s="13" t="s">
        <v>6</v>
      </c>
      <c r="L38" s="10" t="s">
        <v>10</v>
      </c>
      <c r="M38" s="9" t="s">
        <v>6</v>
      </c>
      <c r="N38" s="10" t="s">
        <v>10</v>
      </c>
      <c r="O38" s="9" t="s">
        <v>6</v>
      </c>
      <c r="P38" s="11" t="s">
        <v>10</v>
      </c>
    </row>
    <row r="39" spans="1:16" ht="18.600000000000001" customHeight="1" thickTop="1" x14ac:dyDescent="0.15">
      <c r="A39" s="116">
        <v>1</v>
      </c>
      <c r="B39" s="117" t="s">
        <v>34</v>
      </c>
      <c r="C39" s="118">
        <v>1</v>
      </c>
      <c r="D39" s="58" t="s">
        <v>33</v>
      </c>
      <c r="E39" s="123"/>
      <c r="F39" s="119">
        <v>200000</v>
      </c>
      <c r="G39" s="139">
        <v>1</v>
      </c>
      <c r="H39" s="140">
        <f t="shared" ref="H39:H59" si="10">IF(G39=0,"　",F39*G39)</f>
        <v>200000</v>
      </c>
      <c r="I39" s="176"/>
      <c r="J39" s="177"/>
      <c r="K39" s="141">
        <v>1</v>
      </c>
      <c r="L39" s="70">
        <f t="shared" ref="L39:L59" si="11">IF(G39=0,"　",F39*K39)</f>
        <v>200000</v>
      </c>
      <c r="M39" s="142">
        <v>1</v>
      </c>
      <c r="N39" s="143">
        <f t="shared" ref="N39:N59" si="12">IF(G39=0,"　",F39*M39)</f>
        <v>200000</v>
      </c>
      <c r="O39" s="142">
        <v>0.5</v>
      </c>
      <c r="P39" s="144">
        <f t="shared" ref="P39:P59" si="13">IF(G39=0,"　",F39*O39)</f>
        <v>100000</v>
      </c>
    </row>
    <row r="40" spans="1:16" ht="18.600000000000001" customHeight="1" x14ac:dyDescent="0.15">
      <c r="A40" s="126">
        <v>2</v>
      </c>
      <c r="B40" s="117" t="s">
        <v>35</v>
      </c>
      <c r="C40" s="118">
        <v>1</v>
      </c>
      <c r="D40" s="58" t="s">
        <v>33</v>
      </c>
      <c r="E40" s="123"/>
      <c r="F40" s="119">
        <v>1200000</v>
      </c>
      <c r="G40" s="145">
        <v>1</v>
      </c>
      <c r="H40" s="140">
        <f t="shared" si="10"/>
        <v>1200000</v>
      </c>
      <c r="I40" s="178"/>
      <c r="J40" s="177"/>
      <c r="K40" s="146">
        <v>0.8</v>
      </c>
      <c r="L40" s="70">
        <f t="shared" si="11"/>
        <v>960000</v>
      </c>
      <c r="M40" s="147">
        <v>0.4</v>
      </c>
      <c r="N40" s="143">
        <f t="shared" si="12"/>
        <v>480000</v>
      </c>
      <c r="O40" s="147">
        <v>0</v>
      </c>
      <c r="P40" s="144">
        <f t="shared" si="13"/>
        <v>0</v>
      </c>
    </row>
    <row r="41" spans="1:16" ht="18.600000000000001" customHeight="1" x14ac:dyDescent="0.15">
      <c r="A41" s="126">
        <v>3</v>
      </c>
      <c r="B41" s="138" t="s">
        <v>32</v>
      </c>
      <c r="C41" s="118">
        <v>1</v>
      </c>
      <c r="D41" s="58" t="s">
        <v>33</v>
      </c>
      <c r="E41" s="123"/>
      <c r="F41" s="119">
        <v>600000</v>
      </c>
      <c r="G41" s="145">
        <v>1</v>
      </c>
      <c r="H41" s="140">
        <f t="shared" si="10"/>
        <v>600000</v>
      </c>
      <c r="I41" s="178"/>
      <c r="J41" s="177"/>
      <c r="K41" s="146">
        <v>0.3</v>
      </c>
      <c r="L41" s="70">
        <f t="shared" si="11"/>
        <v>180000</v>
      </c>
      <c r="M41" s="147">
        <v>0</v>
      </c>
      <c r="N41" s="143">
        <f>IF(G41=0,"　",F41*M41)</f>
        <v>0</v>
      </c>
      <c r="O41" s="147">
        <v>0</v>
      </c>
      <c r="P41" s="144">
        <f t="shared" si="13"/>
        <v>0</v>
      </c>
    </row>
    <row r="42" spans="1:16" ht="18.600000000000001" customHeight="1" x14ac:dyDescent="0.15">
      <c r="A42" s="126"/>
      <c r="B42" s="138"/>
      <c r="C42" s="118"/>
      <c r="D42" s="58"/>
      <c r="E42" s="123"/>
      <c r="F42" s="119"/>
      <c r="G42" s="145"/>
      <c r="H42" s="140"/>
      <c r="I42" s="178"/>
      <c r="J42" s="177"/>
      <c r="K42" s="146"/>
      <c r="L42" s="70"/>
      <c r="M42" s="147"/>
      <c r="N42" s="143"/>
      <c r="O42" s="147"/>
      <c r="P42" s="144"/>
    </row>
    <row r="43" spans="1:16" ht="18.600000000000001" customHeight="1" x14ac:dyDescent="0.15">
      <c r="A43" s="126"/>
      <c r="B43" s="136"/>
      <c r="C43" s="118"/>
      <c r="D43" s="58"/>
      <c r="E43" s="123"/>
      <c r="F43" s="119"/>
      <c r="G43" s="145"/>
      <c r="H43" s="140"/>
      <c r="I43" s="178"/>
      <c r="J43" s="177"/>
      <c r="K43" s="146"/>
      <c r="L43" s="70"/>
      <c r="M43" s="147"/>
      <c r="N43" s="143"/>
      <c r="O43" s="147"/>
      <c r="P43" s="144"/>
    </row>
    <row r="44" spans="1:16" ht="18.600000000000001" customHeight="1" x14ac:dyDescent="0.15">
      <c r="A44" s="126"/>
      <c r="B44" s="136"/>
      <c r="C44" s="118"/>
      <c r="D44" s="58"/>
      <c r="E44" s="70"/>
      <c r="F44" s="148"/>
      <c r="G44" s="145"/>
      <c r="H44" s="140" t="str">
        <f t="shared" si="10"/>
        <v>　</v>
      </c>
      <c r="I44" s="178"/>
      <c r="J44" s="177"/>
      <c r="K44" s="146"/>
      <c r="L44" s="70" t="str">
        <f t="shared" si="11"/>
        <v>　</v>
      </c>
      <c r="M44" s="147"/>
      <c r="N44" s="143" t="str">
        <f t="shared" si="12"/>
        <v>　</v>
      </c>
      <c r="O44" s="147"/>
      <c r="P44" s="144" t="str">
        <f t="shared" si="13"/>
        <v>　</v>
      </c>
    </row>
    <row r="45" spans="1:16" ht="18.600000000000001" customHeight="1" x14ac:dyDescent="0.15">
      <c r="A45" s="126"/>
      <c r="B45" s="136"/>
      <c r="C45" s="118"/>
      <c r="D45" s="58"/>
      <c r="E45" s="70"/>
      <c r="F45" s="148"/>
      <c r="G45" s="145"/>
      <c r="H45" s="140" t="str">
        <f t="shared" si="10"/>
        <v>　</v>
      </c>
      <c r="I45" s="178"/>
      <c r="J45" s="177"/>
      <c r="K45" s="146"/>
      <c r="L45" s="70" t="str">
        <f t="shared" si="11"/>
        <v>　</v>
      </c>
      <c r="M45" s="147"/>
      <c r="N45" s="143" t="str">
        <f t="shared" si="12"/>
        <v>　</v>
      </c>
      <c r="O45" s="147"/>
      <c r="P45" s="144" t="str">
        <f t="shared" si="13"/>
        <v>　</v>
      </c>
    </row>
    <row r="46" spans="1:16" ht="18.600000000000001" customHeight="1" x14ac:dyDescent="0.15">
      <c r="A46" s="126"/>
      <c r="B46" s="136"/>
      <c r="C46" s="127"/>
      <c r="D46" s="60"/>
      <c r="E46" s="83"/>
      <c r="F46" s="148"/>
      <c r="G46" s="145"/>
      <c r="H46" s="140" t="str">
        <f t="shared" si="10"/>
        <v>　</v>
      </c>
      <c r="I46" s="178"/>
      <c r="J46" s="177"/>
      <c r="K46" s="146"/>
      <c r="L46" s="70" t="str">
        <f t="shared" si="11"/>
        <v>　</v>
      </c>
      <c r="M46" s="147"/>
      <c r="N46" s="143" t="str">
        <f t="shared" si="12"/>
        <v>　</v>
      </c>
      <c r="O46" s="147"/>
      <c r="P46" s="144" t="str">
        <f t="shared" si="13"/>
        <v>　</v>
      </c>
    </row>
    <row r="47" spans="1:16" ht="18.600000000000001" customHeight="1" x14ac:dyDescent="0.15">
      <c r="A47" s="126"/>
      <c r="B47" s="136"/>
      <c r="C47" s="128"/>
      <c r="D47" s="128"/>
      <c r="E47" s="83"/>
      <c r="F47" s="148"/>
      <c r="G47" s="145"/>
      <c r="H47" s="140" t="str">
        <f t="shared" si="10"/>
        <v>　</v>
      </c>
      <c r="I47" s="178"/>
      <c r="J47" s="177"/>
      <c r="K47" s="146"/>
      <c r="L47" s="70" t="str">
        <f t="shared" si="11"/>
        <v>　</v>
      </c>
      <c r="M47" s="147"/>
      <c r="N47" s="143" t="str">
        <f t="shared" si="12"/>
        <v>　</v>
      </c>
      <c r="O47" s="147"/>
      <c r="P47" s="144" t="str">
        <f t="shared" si="13"/>
        <v>　</v>
      </c>
    </row>
    <row r="48" spans="1:16" ht="18.600000000000001" customHeight="1" x14ac:dyDescent="0.15">
      <c r="A48" s="126"/>
      <c r="B48" s="136"/>
      <c r="C48" s="128"/>
      <c r="D48" s="128"/>
      <c r="E48" s="83"/>
      <c r="F48" s="148"/>
      <c r="G48" s="145"/>
      <c r="H48" s="140" t="str">
        <f t="shared" si="10"/>
        <v>　</v>
      </c>
      <c r="I48" s="178"/>
      <c r="J48" s="177"/>
      <c r="K48" s="146"/>
      <c r="L48" s="70" t="str">
        <f t="shared" si="11"/>
        <v>　</v>
      </c>
      <c r="M48" s="147"/>
      <c r="N48" s="143" t="str">
        <f t="shared" si="12"/>
        <v>　</v>
      </c>
      <c r="O48" s="147"/>
      <c r="P48" s="144" t="str">
        <f t="shared" si="13"/>
        <v>　</v>
      </c>
    </row>
    <row r="49" spans="1:16" ht="18.600000000000001" customHeight="1" x14ac:dyDescent="0.15">
      <c r="A49" s="126"/>
      <c r="B49" s="138"/>
      <c r="C49" s="127"/>
      <c r="D49" s="60"/>
      <c r="E49" s="83"/>
      <c r="F49" s="148"/>
      <c r="G49" s="145"/>
      <c r="H49" s="140" t="str">
        <f t="shared" si="10"/>
        <v>　</v>
      </c>
      <c r="I49" s="178"/>
      <c r="J49" s="177"/>
      <c r="K49" s="146"/>
      <c r="L49" s="70" t="str">
        <f t="shared" si="11"/>
        <v>　</v>
      </c>
      <c r="M49" s="147"/>
      <c r="N49" s="143" t="str">
        <f t="shared" si="12"/>
        <v>　</v>
      </c>
      <c r="O49" s="147"/>
      <c r="P49" s="144" t="str">
        <f t="shared" si="13"/>
        <v>　</v>
      </c>
    </row>
    <row r="50" spans="1:16" ht="18.600000000000001" customHeight="1" x14ac:dyDescent="0.15">
      <c r="A50" s="126"/>
      <c r="B50" s="138"/>
      <c r="C50" s="127"/>
      <c r="D50" s="60"/>
      <c r="E50" s="83"/>
      <c r="F50" s="148"/>
      <c r="G50" s="145"/>
      <c r="H50" s="140" t="str">
        <f t="shared" si="10"/>
        <v>　</v>
      </c>
      <c r="I50" s="178"/>
      <c r="J50" s="177"/>
      <c r="K50" s="146"/>
      <c r="L50" s="70" t="str">
        <f t="shared" si="11"/>
        <v>　</v>
      </c>
      <c r="M50" s="147"/>
      <c r="N50" s="143" t="str">
        <f t="shared" si="12"/>
        <v>　</v>
      </c>
      <c r="O50" s="147"/>
      <c r="P50" s="144" t="str">
        <f t="shared" si="13"/>
        <v>　</v>
      </c>
    </row>
    <row r="51" spans="1:16" ht="18.600000000000001" customHeight="1" x14ac:dyDescent="0.15">
      <c r="A51" s="126"/>
      <c r="B51" s="138"/>
      <c r="C51" s="127"/>
      <c r="D51" s="60"/>
      <c r="E51" s="128"/>
      <c r="F51" s="137"/>
      <c r="G51" s="129"/>
      <c r="H51" s="121" t="str">
        <f t="shared" si="10"/>
        <v>　</v>
      </c>
      <c r="I51" s="135"/>
      <c r="J51" s="134"/>
      <c r="K51" s="130"/>
      <c r="L51" s="123" t="str">
        <f t="shared" si="11"/>
        <v>　</v>
      </c>
      <c r="M51" s="131"/>
      <c r="N51" s="118" t="str">
        <f t="shared" si="12"/>
        <v>　</v>
      </c>
      <c r="O51" s="131"/>
      <c r="P51" s="125" t="str">
        <f t="shared" si="13"/>
        <v>　</v>
      </c>
    </row>
    <row r="52" spans="1:16" ht="18.600000000000001" customHeight="1" x14ac:dyDescent="0.15">
      <c r="A52" s="126"/>
      <c r="B52" s="138"/>
      <c r="C52" s="127"/>
      <c r="D52" s="60"/>
      <c r="E52" s="128"/>
      <c r="F52" s="137"/>
      <c r="G52" s="129"/>
      <c r="H52" s="121" t="str">
        <f t="shared" si="10"/>
        <v>　</v>
      </c>
      <c r="I52" s="135"/>
      <c r="J52" s="134"/>
      <c r="K52" s="130"/>
      <c r="L52" s="123" t="str">
        <f t="shared" si="11"/>
        <v>　</v>
      </c>
      <c r="M52" s="131"/>
      <c r="N52" s="118" t="str">
        <f t="shared" si="12"/>
        <v>　</v>
      </c>
      <c r="O52" s="131"/>
      <c r="P52" s="125" t="str">
        <f t="shared" si="13"/>
        <v>　</v>
      </c>
    </row>
    <row r="53" spans="1:16" ht="18.600000000000001" customHeight="1" x14ac:dyDescent="0.15">
      <c r="A53" s="126"/>
      <c r="B53" s="136"/>
      <c r="C53" s="127"/>
      <c r="D53" s="60"/>
      <c r="E53" s="128"/>
      <c r="F53" s="137"/>
      <c r="G53" s="129"/>
      <c r="H53" s="121" t="str">
        <f t="shared" si="10"/>
        <v>　</v>
      </c>
      <c r="I53" s="135"/>
      <c r="J53" s="134"/>
      <c r="K53" s="130"/>
      <c r="L53" s="123" t="str">
        <f t="shared" si="11"/>
        <v>　</v>
      </c>
      <c r="M53" s="131"/>
      <c r="N53" s="118" t="str">
        <f t="shared" si="12"/>
        <v>　</v>
      </c>
      <c r="O53" s="131"/>
      <c r="P53" s="125" t="str">
        <f t="shared" si="13"/>
        <v>　</v>
      </c>
    </row>
    <row r="54" spans="1:16" ht="18.600000000000001" customHeight="1" x14ac:dyDescent="0.15">
      <c r="A54" s="126"/>
      <c r="B54" s="136"/>
      <c r="C54" s="127"/>
      <c r="D54" s="60"/>
      <c r="E54" s="128"/>
      <c r="F54" s="137"/>
      <c r="G54" s="129"/>
      <c r="H54" s="121" t="str">
        <f t="shared" si="10"/>
        <v>　</v>
      </c>
      <c r="I54" s="135"/>
      <c r="J54" s="134"/>
      <c r="K54" s="130"/>
      <c r="L54" s="123" t="str">
        <f t="shared" si="11"/>
        <v>　</v>
      </c>
      <c r="M54" s="131"/>
      <c r="N54" s="118" t="str">
        <f t="shared" si="12"/>
        <v>　</v>
      </c>
      <c r="O54" s="131"/>
      <c r="P54" s="125" t="str">
        <f t="shared" si="13"/>
        <v>　</v>
      </c>
    </row>
    <row r="55" spans="1:16" ht="18.600000000000001" customHeight="1" x14ac:dyDescent="0.15">
      <c r="A55" s="126"/>
      <c r="B55" s="136"/>
      <c r="C55" s="127"/>
      <c r="D55" s="60"/>
      <c r="E55" s="128"/>
      <c r="F55" s="137"/>
      <c r="G55" s="129"/>
      <c r="H55" s="121" t="str">
        <f t="shared" si="10"/>
        <v>　</v>
      </c>
      <c r="I55" s="135"/>
      <c r="J55" s="134"/>
      <c r="K55" s="130"/>
      <c r="L55" s="123" t="str">
        <f t="shared" si="11"/>
        <v>　</v>
      </c>
      <c r="M55" s="131"/>
      <c r="N55" s="118" t="str">
        <f t="shared" si="12"/>
        <v>　</v>
      </c>
      <c r="O55" s="131"/>
      <c r="P55" s="125" t="str">
        <f t="shared" si="13"/>
        <v>　</v>
      </c>
    </row>
    <row r="56" spans="1:16" ht="18.600000000000001" customHeight="1" x14ac:dyDescent="0.15">
      <c r="A56" s="126"/>
      <c r="B56" s="136"/>
      <c r="C56" s="127"/>
      <c r="D56" s="60"/>
      <c r="E56" s="128"/>
      <c r="F56" s="137"/>
      <c r="G56" s="129"/>
      <c r="H56" s="121" t="str">
        <f t="shared" si="10"/>
        <v>　</v>
      </c>
      <c r="I56" s="135"/>
      <c r="J56" s="134"/>
      <c r="K56" s="130"/>
      <c r="L56" s="123" t="str">
        <f t="shared" si="11"/>
        <v>　</v>
      </c>
      <c r="M56" s="131"/>
      <c r="N56" s="118" t="str">
        <f t="shared" si="12"/>
        <v>　</v>
      </c>
      <c r="O56" s="131"/>
      <c r="P56" s="125" t="str">
        <f t="shared" si="13"/>
        <v>　</v>
      </c>
    </row>
    <row r="57" spans="1:16" ht="18.600000000000001" customHeight="1" x14ac:dyDescent="0.15">
      <c r="A57" s="126"/>
      <c r="B57" s="136"/>
      <c r="C57" s="127"/>
      <c r="D57" s="60"/>
      <c r="E57" s="128"/>
      <c r="F57" s="137"/>
      <c r="G57" s="129"/>
      <c r="H57" s="121" t="str">
        <f t="shared" si="10"/>
        <v>　</v>
      </c>
      <c r="I57" s="135"/>
      <c r="J57" s="134"/>
      <c r="K57" s="130"/>
      <c r="L57" s="123" t="str">
        <f t="shared" si="11"/>
        <v>　</v>
      </c>
      <c r="M57" s="131"/>
      <c r="N57" s="118" t="str">
        <f t="shared" si="12"/>
        <v>　</v>
      </c>
      <c r="O57" s="131"/>
      <c r="P57" s="125" t="str">
        <f t="shared" si="13"/>
        <v>　</v>
      </c>
    </row>
    <row r="58" spans="1:16" ht="18.600000000000001" customHeight="1" x14ac:dyDescent="0.15">
      <c r="A58" s="126"/>
      <c r="B58" s="136"/>
      <c r="C58" s="127"/>
      <c r="D58" s="60"/>
      <c r="E58" s="128"/>
      <c r="F58" s="137"/>
      <c r="G58" s="129"/>
      <c r="H58" s="121" t="str">
        <f t="shared" si="10"/>
        <v>　</v>
      </c>
      <c r="I58" s="135"/>
      <c r="J58" s="134"/>
      <c r="K58" s="130"/>
      <c r="L58" s="123" t="str">
        <f t="shared" si="11"/>
        <v>　</v>
      </c>
      <c r="M58" s="131"/>
      <c r="N58" s="118" t="str">
        <f t="shared" si="12"/>
        <v>　</v>
      </c>
      <c r="O58" s="131"/>
      <c r="P58" s="125" t="str">
        <f t="shared" si="13"/>
        <v>　</v>
      </c>
    </row>
    <row r="59" spans="1:16" ht="18.600000000000001" customHeight="1" thickBot="1" x14ac:dyDescent="0.2">
      <c r="A59" s="149"/>
      <c r="B59" s="150"/>
      <c r="C59" s="151"/>
      <c r="D59" s="152"/>
      <c r="E59" s="153"/>
      <c r="F59" s="154"/>
      <c r="G59" s="155"/>
      <c r="H59" s="156" t="str">
        <f t="shared" si="10"/>
        <v>　</v>
      </c>
      <c r="I59" s="179"/>
      <c r="J59" s="180"/>
      <c r="K59" s="157"/>
      <c r="L59" s="153" t="str">
        <f t="shared" si="11"/>
        <v>　</v>
      </c>
      <c r="M59" s="158"/>
      <c r="N59" s="151" t="str">
        <f t="shared" si="12"/>
        <v>　</v>
      </c>
      <c r="O59" s="158"/>
      <c r="P59" s="159" t="str">
        <f t="shared" si="13"/>
        <v>　</v>
      </c>
    </row>
    <row r="60" spans="1:16" ht="18.600000000000001" customHeight="1" thickTop="1" x14ac:dyDescent="0.15">
      <c r="A60" s="307" t="s">
        <v>15</v>
      </c>
      <c r="B60" s="308"/>
      <c r="C60" s="308"/>
      <c r="D60" s="308"/>
      <c r="E60" s="308"/>
      <c r="F60" s="160">
        <f>SUM(F39:F59)</f>
        <v>2000000</v>
      </c>
      <c r="G60" s="120">
        <f>AVERAGE(G39:G59)</f>
        <v>1</v>
      </c>
      <c r="H60" s="161">
        <f>SUM(H39:H59)</f>
        <v>2000000</v>
      </c>
      <c r="I60" s="133"/>
      <c r="J60" s="181"/>
      <c r="K60" s="122">
        <f>L60/F60</f>
        <v>0.67</v>
      </c>
      <c r="L60" s="118">
        <f>SUM(L39:L59)</f>
        <v>1340000</v>
      </c>
      <c r="M60" s="124">
        <f>N60/F60</f>
        <v>0.34</v>
      </c>
      <c r="N60" s="118">
        <f>SUM(N39:N59)</f>
        <v>680000</v>
      </c>
      <c r="O60" s="124">
        <f>P60/F60</f>
        <v>0.05</v>
      </c>
      <c r="P60" s="162">
        <f>SUM(P39:P59)</f>
        <v>100000</v>
      </c>
    </row>
    <row r="61" spans="1:16" ht="18.600000000000001" customHeight="1" x14ac:dyDescent="0.15">
      <c r="A61" s="309" t="s">
        <v>14</v>
      </c>
      <c r="B61" s="310"/>
      <c r="C61" s="310"/>
      <c r="D61" s="310"/>
      <c r="E61" s="310"/>
      <c r="F61" s="163">
        <f>F60*0.08</f>
        <v>160000</v>
      </c>
      <c r="G61" s="164"/>
      <c r="H61" s="165">
        <f>H60*0.08</f>
        <v>160000</v>
      </c>
      <c r="I61" s="182"/>
      <c r="J61" s="183"/>
      <c r="K61" s="166"/>
      <c r="L61" s="127">
        <f>L60*0.08</f>
        <v>107200</v>
      </c>
      <c r="M61" s="167"/>
      <c r="N61" s="127">
        <f>N60*0.08</f>
        <v>54400</v>
      </c>
      <c r="O61" s="167"/>
      <c r="P61" s="168">
        <f>P60*0.08</f>
        <v>8000</v>
      </c>
    </row>
    <row r="62" spans="1:16" ht="18.600000000000001" customHeight="1" x14ac:dyDescent="0.15">
      <c r="A62" s="311" t="s">
        <v>13</v>
      </c>
      <c r="B62" s="312"/>
      <c r="C62" s="312"/>
      <c r="D62" s="312"/>
      <c r="E62" s="312"/>
      <c r="F62" s="163">
        <f>SUM(F60:F61)</f>
        <v>2160000</v>
      </c>
      <c r="G62" s="164"/>
      <c r="H62" s="165">
        <f>SUM(H60:H61)</f>
        <v>2160000</v>
      </c>
      <c r="I62" s="182"/>
      <c r="J62" s="183"/>
      <c r="K62" s="166"/>
      <c r="L62" s="127">
        <f>SUM(L60:L61)</f>
        <v>1447200</v>
      </c>
      <c r="M62" s="167"/>
      <c r="N62" s="127">
        <f>SUM(N60:N61)</f>
        <v>734400</v>
      </c>
      <c r="O62" s="167"/>
      <c r="P62" s="168">
        <f>SUM(P60:P61)</f>
        <v>108000</v>
      </c>
    </row>
    <row r="63" spans="1:16" ht="18.600000000000001" customHeight="1" thickBot="1" x14ac:dyDescent="0.2">
      <c r="A63" s="313" t="s">
        <v>12</v>
      </c>
      <c r="B63" s="314"/>
      <c r="C63" s="314"/>
      <c r="D63" s="314"/>
      <c r="E63" s="169">
        <f>F63/F62</f>
        <v>0.8</v>
      </c>
      <c r="F63" s="170">
        <v>1728000</v>
      </c>
      <c r="G63" s="171"/>
      <c r="H63" s="172">
        <f>H62*$E$63</f>
        <v>1728000</v>
      </c>
      <c r="I63" s="184"/>
      <c r="J63" s="185"/>
      <c r="K63" s="173"/>
      <c r="L63" s="174">
        <f>L62*$E$63</f>
        <v>1157760</v>
      </c>
      <c r="M63" s="175"/>
      <c r="N63" s="174">
        <f>N62*$E$63</f>
        <v>587520</v>
      </c>
      <c r="O63" s="175"/>
      <c r="P63" s="174">
        <f>P62*$E$63</f>
        <v>86400</v>
      </c>
    </row>
    <row r="64" spans="1:16" s="2" customFormat="1" ht="18.600000000000001" customHeight="1" x14ac:dyDescent="0.15">
      <c r="A64" s="304" t="s">
        <v>29</v>
      </c>
      <c r="B64" s="305"/>
      <c r="C64" s="305"/>
      <c r="D64" s="305"/>
      <c r="E64" s="305"/>
      <c r="F64" s="305"/>
      <c r="G64" s="305"/>
      <c r="H64" s="306"/>
      <c r="I64" s="111"/>
      <c r="J64" s="112"/>
      <c r="K64" s="261"/>
      <c r="L64" s="262"/>
      <c r="M64" s="263"/>
      <c r="N64" s="262"/>
      <c r="O64" s="263"/>
      <c r="P64" s="264"/>
    </row>
    <row r="65" spans="1:16" ht="18" customHeight="1" x14ac:dyDescent="0.2">
      <c r="B65" s="332" t="s">
        <v>8</v>
      </c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</row>
    <row r="66" spans="1:16" s="67" customFormat="1" ht="17.25" customHeight="1" x14ac:dyDescent="0.2">
      <c r="A66" s="100" t="s">
        <v>31</v>
      </c>
      <c r="B66" s="100"/>
      <c r="C66" s="132"/>
      <c r="D66" s="132"/>
      <c r="E66" s="132"/>
      <c r="F66" s="132"/>
      <c r="G66" s="99"/>
      <c r="H66" s="99"/>
      <c r="I66" s="99"/>
      <c r="J66" s="99"/>
      <c r="K66" s="99"/>
      <c r="L66" s="99"/>
      <c r="M66" s="99"/>
      <c r="N66" s="99"/>
      <c r="O66" s="99"/>
      <c r="P66" s="99"/>
    </row>
    <row r="67" spans="1:16" ht="13.5" customHeight="1" x14ac:dyDescent="0.15">
      <c r="A67" s="333" t="s">
        <v>28</v>
      </c>
      <c r="B67" s="333"/>
      <c r="C67" s="333"/>
      <c r="D67" s="333"/>
      <c r="E67" s="333"/>
      <c r="F67" s="333"/>
      <c r="G67" s="4"/>
      <c r="H67" s="4"/>
      <c r="I67" s="4"/>
      <c r="J67" s="4"/>
      <c r="K67" s="4"/>
      <c r="L67" s="4"/>
      <c r="M67" s="4"/>
      <c r="N67" s="4"/>
    </row>
    <row r="68" spans="1:16" ht="13.5" customHeight="1" thickBot="1" x14ac:dyDescent="0.2">
      <c r="B68" s="2"/>
      <c r="N68" s="322">
        <v>42231</v>
      </c>
      <c r="O68" s="322"/>
      <c r="P68" s="322"/>
    </row>
    <row r="69" spans="1:16" s="66" customFormat="1" ht="20.25" customHeight="1" x14ac:dyDescent="0.15">
      <c r="A69" s="65"/>
      <c r="B69" s="320" t="s">
        <v>0</v>
      </c>
      <c r="C69" s="320"/>
      <c r="D69" s="320"/>
      <c r="E69" s="320"/>
      <c r="F69" s="331"/>
      <c r="G69" s="315" t="s">
        <v>11</v>
      </c>
      <c r="H69" s="316"/>
      <c r="I69" s="317" t="s">
        <v>9</v>
      </c>
      <c r="J69" s="318"/>
      <c r="K69" s="319" t="s">
        <v>17</v>
      </c>
      <c r="L69" s="320"/>
      <c r="M69" s="320" t="s">
        <v>16</v>
      </c>
      <c r="N69" s="320"/>
      <c r="O69" s="320" t="s">
        <v>18</v>
      </c>
      <c r="P69" s="321"/>
    </row>
    <row r="70" spans="1:16" s="64" customFormat="1" ht="18.600000000000001" customHeight="1" thickBot="1" x14ac:dyDescent="0.2">
      <c r="A70" s="63" t="s">
        <v>19</v>
      </c>
      <c r="B70" s="9" t="s">
        <v>1</v>
      </c>
      <c r="C70" s="9" t="s">
        <v>2</v>
      </c>
      <c r="D70" s="9" t="s">
        <v>3</v>
      </c>
      <c r="E70" s="9" t="s">
        <v>4</v>
      </c>
      <c r="F70" s="12" t="s">
        <v>5</v>
      </c>
      <c r="G70" s="14" t="s">
        <v>6</v>
      </c>
      <c r="H70" s="15" t="s">
        <v>10</v>
      </c>
      <c r="I70" s="84" t="s">
        <v>6</v>
      </c>
      <c r="J70" s="85" t="s">
        <v>10</v>
      </c>
      <c r="K70" s="13" t="s">
        <v>6</v>
      </c>
      <c r="L70" s="10" t="s">
        <v>10</v>
      </c>
      <c r="M70" s="9" t="s">
        <v>6</v>
      </c>
      <c r="N70" s="10" t="s">
        <v>10</v>
      </c>
      <c r="O70" s="9" t="s">
        <v>6</v>
      </c>
      <c r="P70" s="11" t="s">
        <v>10</v>
      </c>
    </row>
    <row r="71" spans="1:16" ht="18.600000000000001" customHeight="1" thickTop="1" x14ac:dyDescent="0.15">
      <c r="A71" s="57">
        <v>1</v>
      </c>
      <c r="B71" s="7" t="s">
        <v>24</v>
      </c>
      <c r="C71" s="18">
        <v>200</v>
      </c>
      <c r="D71" s="36" t="s">
        <v>21</v>
      </c>
      <c r="E71" s="70">
        <v>1400</v>
      </c>
      <c r="F71" s="71">
        <f>C71*E71</f>
        <v>280000</v>
      </c>
      <c r="G71" s="72">
        <v>1</v>
      </c>
      <c r="H71" s="73">
        <f>IF(G71=0,"　",F71*G71)</f>
        <v>280000</v>
      </c>
      <c r="I71" s="86"/>
      <c r="J71" s="87"/>
      <c r="K71" s="74">
        <v>1</v>
      </c>
      <c r="L71" s="75">
        <f>IF(G71=0,"　",F71*K71)</f>
        <v>280000</v>
      </c>
      <c r="M71" s="76">
        <v>1</v>
      </c>
      <c r="N71" s="77">
        <f>IF(G71=0,"　",F71*M71)</f>
        <v>280000</v>
      </c>
      <c r="O71" s="76">
        <v>0.5</v>
      </c>
      <c r="P71" s="78">
        <f>IF(G71=0,"　",F71*O71)</f>
        <v>140000</v>
      </c>
    </row>
    <row r="72" spans="1:16" ht="18.600000000000001" customHeight="1" x14ac:dyDescent="0.15">
      <c r="A72" s="59">
        <v>2</v>
      </c>
      <c r="B72" s="7" t="s">
        <v>23</v>
      </c>
      <c r="C72" s="18">
        <v>100</v>
      </c>
      <c r="D72" s="36" t="s">
        <v>21</v>
      </c>
      <c r="E72" s="70">
        <v>3400</v>
      </c>
      <c r="F72" s="71">
        <f>C72*E72</f>
        <v>340000</v>
      </c>
      <c r="G72" s="80">
        <v>1</v>
      </c>
      <c r="H72" s="73">
        <f t="shared" ref="H72:H91" si="14">IF(G72=0,"　",F72*G72)</f>
        <v>340000</v>
      </c>
      <c r="I72" s="88"/>
      <c r="J72" s="87"/>
      <c r="K72" s="81">
        <v>0.8</v>
      </c>
      <c r="L72" s="75">
        <f t="shared" ref="L72:L91" si="15">IF(G72=0,"　",F72*K72)</f>
        <v>272000</v>
      </c>
      <c r="M72" s="82">
        <v>0.4</v>
      </c>
      <c r="N72" s="77">
        <f t="shared" ref="N72:N91" si="16">IF(G72=0,"　",F72*M72)</f>
        <v>136000</v>
      </c>
      <c r="O72" s="82">
        <v>0</v>
      </c>
      <c r="P72" s="78">
        <f t="shared" ref="P72:P91" si="17">IF(G72=0,"　",F72*O72)</f>
        <v>0</v>
      </c>
    </row>
    <row r="73" spans="1:16" ht="18.600000000000001" customHeight="1" x14ac:dyDescent="0.15">
      <c r="A73" s="59">
        <v>3</v>
      </c>
      <c r="B73" s="6" t="s">
        <v>25</v>
      </c>
      <c r="C73" s="18">
        <v>100</v>
      </c>
      <c r="D73" s="36" t="s">
        <v>21</v>
      </c>
      <c r="E73" s="70">
        <v>270</v>
      </c>
      <c r="F73" s="71">
        <f>C73*E73</f>
        <v>27000</v>
      </c>
      <c r="G73" s="80">
        <v>1</v>
      </c>
      <c r="H73" s="73">
        <f t="shared" si="14"/>
        <v>27000</v>
      </c>
      <c r="I73" s="88"/>
      <c r="J73" s="87"/>
      <c r="K73" s="81">
        <v>0.7</v>
      </c>
      <c r="L73" s="75">
        <f t="shared" si="15"/>
        <v>18900</v>
      </c>
      <c r="M73" s="82">
        <v>0.3</v>
      </c>
      <c r="N73" s="77">
        <f t="shared" si="16"/>
        <v>8100</v>
      </c>
      <c r="O73" s="82">
        <v>0</v>
      </c>
      <c r="P73" s="78">
        <f t="shared" si="17"/>
        <v>0</v>
      </c>
    </row>
    <row r="74" spans="1:16" ht="18.600000000000001" customHeight="1" x14ac:dyDescent="0.15">
      <c r="A74" s="59">
        <v>4</v>
      </c>
      <c r="B74" s="6" t="s">
        <v>22</v>
      </c>
      <c r="C74" s="18">
        <v>200</v>
      </c>
      <c r="D74" s="36" t="s">
        <v>21</v>
      </c>
      <c r="E74" s="70">
        <v>320</v>
      </c>
      <c r="F74" s="71">
        <f>C74*E74</f>
        <v>64000</v>
      </c>
      <c r="G74" s="80">
        <v>1</v>
      </c>
      <c r="H74" s="73">
        <f t="shared" si="14"/>
        <v>64000</v>
      </c>
      <c r="I74" s="88"/>
      <c r="J74" s="87"/>
      <c r="K74" s="81">
        <v>0.4</v>
      </c>
      <c r="L74" s="75">
        <f t="shared" si="15"/>
        <v>25600</v>
      </c>
      <c r="M74" s="82">
        <v>0</v>
      </c>
      <c r="N74" s="77">
        <f t="shared" si="16"/>
        <v>0</v>
      </c>
      <c r="O74" s="82">
        <v>0</v>
      </c>
      <c r="P74" s="78">
        <f t="shared" si="17"/>
        <v>0</v>
      </c>
    </row>
    <row r="75" spans="1:16" ht="18.600000000000001" customHeight="1" x14ac:dyDescent="0.15">
      <c r="A75" s="59">
        <v>5</v>
      </c>
      <c r="B75" s="5" t="s">
        <v>26</v>
      </c>
      <c r="C75" s="18">
        <v>150</v>
      </c>
      <c r="D75" s="36" t="s">
        <v>27</v>
      </c>
      <c r="E75" s="70">
        <v>850</v>
      </c>
      <c r="F75" s="71">
        <f>C75*E75</f>
        <v>127500</v>
      </c>
      <c r="G75" s="80">
        <v>1</v>
      </c>
      <c r="H75" s="73">
        <f t="shared" si="14"/>
        <v>127500</v>
      </c>
      <c r="I75" s="88"/>
      <c r="J75" s="87"/>
      <c r="K75" s="81">
        <v>1</v>
      </c>
      <c r="L75" s="75">
        <f t="shared" si="15"/>
        <v>127500</v>
      </c>
      <c r="M75" s="82">
        <v>1</v>
      </c>
      <c r="N75" s="77">
        <f t="shared" si="16"/>
        <v>127500</v>
      </c>
      <c r="O75" s="82">
        <v>1</v>
      </c>
      <c r="P75" s="78">
        <f t="shared" si="17"/>
        <v>127500</v>
      </c>
    </row>
    <row r="76" spans="1:16" ht="18.600000000000001" customHeight="1" x14ac:dyDescent="0.15">
      <c r="A76" s="59"/>
      <c r="B76" s="5"/>
      <c r="C76" s="18"/>
      <c r="D76" s="36"/>
      <c r="E76" s="70"/>
      <c r="F76" s="79"/>
      <c r="G76" s="80"/>
      <c r="H76" s="73" t="str">
        <f t="shared" si="14"/>
        <v>　</v>
      </c>
      <c r="I76" s="88"/>
      <c r="J76" s="87"/>
      <c r="K76" s="81"/>
      <c r="L76" s="75" t="str">
        <f t="shared" si="15"/>
        <v>　</v>
      </c>
      <c r="M76" s="82"/>
      <c r="N76" s="77" t="str">
        <f t="shared" si="16"/>
        <v>　</v>
      </c>
      <c r="O76" s="82"/>
      <c r="P76" s="78" t="str">
        <f t="shared" si="17"/>
        <v>　</v>
      </c>
    </row>
    <row r="77" spans="1:16" ht="18.600000000000001" customHeight="1" x14ac:dyDescent="0.15">
      <c r="A77" s="59"/>
      <c r="B77" s="5"/>
      <c r="C77" s="18"/>
      <c r="D77" s="36"/>
      <c r="E77" s="70"/>
      <c r="F77" s="79"/>
      <c r="G77" s="80"/>
      <c r="H77" s="73" t="str">
        <f t="shared" si="14"/>
        <v>　</v>
      </c>
      <c r="I77" s="88"/>
      <c r="J77" s="87" t="str">
        <f t="shared" ref="J77:J91" si="18">IF(G77=0,"　",F77*I77)</f>
        <v>　</v>
      </c>
      <c r="K77" s="81"/>
      <c r="L77" s="75" t="str">
        <f t="shared" si="15"/>
        <v>　</v>
      </c>
      <c r="M77" s="82"/>
      <c r="N77" s="77" t="str">
        <f t="shared" si="16"/>
        <v>　</v>
      </c>
      <c r="O77" s="82"/>
      <c r="P77" s="78" t="str">
        <f t="shared" si="17"/>
        <v>　</v>
      </c>
    </row>
    <row r="78" spans="1:16" ht="18.600000000000001" customHeight="1" x14ac:dyDescent="0.15">
      <c r="A78" s="59"/>
      <c r="B78" s="5"/>
      <c r="C78" s="25"/>
      <c r="D78" s="37"/>
      <c r="E78" s="46"/>
      <c r="F78" s="79"/>
      <c r="G78" s="80"/>
      <c r="H78" s="73" t="str">
        <f t="shared" si="14"/>
        <v>　</v>
      </c>
      <c r="I78" s="88"/>
      <c r="J78" s="87" t="str">
        <f t="shared" si="18"/>
        <v>　</v>
      </c>
      <c r="K78" s="81"/>
      <c r="L78" s="75" t="str">
        <f t="shared" si="15"/>
        <v>　</v>
      </c>
      <c r="M78" s="82"/>
      <c r="N78" s="77" t="str">
        <f t="shared" si="16"/>
        <v>　</v>
      </c>
      <c r="O78" s="82"/>
      <c r="P78" s="78" t="str">
        <f t="shared" si="17"/>
        <v>　</v>
      </c>
    </row>
    <row r="79" spans="1:16" ht="18.600000000000001" customHeight="1" x14ac:dyDescent="0.15">
      <c r="A79" s="59"/>
      <c r="B79" s="5"/>
      <c r="C79" s="26"/>
      <c r="D79" s="26"/>
      <c r="E79" s="46"/>
      <c r="F79" s="79"/>
      <c r="G79" s="80"/>
      <c r="H79" s="73" t="str">
        <f t="shared" si="14"/>
        <v>　</v>
      </c>
      <c r="I79" s="88"/>
      <c r="J79" s="87" t="str">
        <f t="shared" si="18"/>
        <v>　</v>
      </c>
      <c r="K79" s="81"/>
      <c r="L79" s="75" t="str">
        <f t="shared" si="15"/>
        <v>　</v>
      </c>
      <c r="M79" s="82"/>
      <c r="N79" s="77" t="str">
        <f t="shared" si="16"/>
        <v>　</v>
      </c>
      <c r="O79" s="82"/>
      <c r="P79" s="78" t="str">
        <f t="shared" si="17"/>
        <v>　</v>
      </c>
    </row>
    <row r="80" spans="1:16" ht="18.600000000000001" customHeight="1" x14ac:dyDescent="0.15">
      <c r="A80" s="59"/>
      <c r="B80" s="5"/>
      <c r="C80" s="26"/>
      <c r="D80" s="26"/>
      <c r="E80" s="46"/>
      <c r="F80" s="79"/>
      <c r="G80" s="80"/>
      <c r="H80" s="73" t="str">
        <f t="shared" si="14"/>
        <v>　</v>
      </c>
      <c r="I80" s="88"/>
      <c r="J80" s="87" t="str">
        <f t="shared" si="18"/>
        <v>　</v>
      </c>
      <c r="K80" s="81"/>
      <c r="L80" s="75" t="str">
        <f t="shared" si="15"/>
        <v>　</v>
      </c>
      <c r="M80" s="82"/>
      <c r="N80" s="77" t="str">
        <f t="shared" si="16"/>
        <v>　</v>
      </c>
      <c r="O80" s="82"/>
      <c r="P80" s="78" t="str">
        <f t="shared" si="17"/>
        <v>　</v>
      </c>
    </row>
    <row r="81" spans="1:16" ht="18.600000000000001" customHeight="1" x14ac:dyDescent="0.15">
      <c r="A81" s="59"/>
      <c r="B81" s="6"/>
      <c r="C81" s="25"/>
      <c r="D81" s="37"/>
      <c r="E81" s="83"/>
      <c r="F81" s="79"/>
      <c r="G81" s="80"/>
      <c r="H81" s="73" t="str">
        <f t="shared" si="14"/>
        <v>　</v>
      </c>
      <c r="I81" s="88"/>
      <c r="J81" s="87" t="str">
        <f t="shared" si="18"/>
        <v>　</v>
      </c>
      <c r="K81" s="81"/>
      <c r="L81" s="75" t="str">
        <f t="shared" si="15"/>
        <v>　</v>
      </c>
      <c r="M81" s="82"/>
      <c r="N81" s="77" t="str">
        <f t="shared" si="16"/>
        <v>　</v>
      </c>
      <c r="O81" s="82"/>
      <c r="P81" s="78" t="str">
        <f t="shared" si="17"/>
        <v>　</v>
      </c>
    </row>
    <row r="82" spans="1:16" ht="18.600000000000001" customHeight="1" x14ac:dyDescent="0.15">
      <c r="A82" s="59"/>
      <c r="B82" s="6"/>
      <c r="C82" s="25"/>
      <c r="D82" s="37"/>
      <c r="E82" s="46"/>
      <c r="F82" s="79"/>
      <c r="G82" s="80"/>
      <c r="H82" s="73" t="str">
        <f t="shared" si="14"/>
        <v>　</v>
      </c>
      <c r="I82" s="88"/>
      <c r="J82" s="87" t="str">
        <f t="shared" si="18"/>
        <v>　</v>
      </c>
      <c r="K82" s="81"/>
      <c r="L82" s="75" t="str">
        <f t="shared" si="15"/>
        <v>　</v>
      </c>
      <c r="M82" s="82"/>
      <c r="N82" s="77" t="str">
        <f t="shared" si="16"/>
        <v>　</v>
      </c>
      <c r="O82" s="82"/>
      <c r="P82" s="78" t="str">
        <f t="shared" si="17"/>
        <v>　</v>
      </c>
    </row>
    <row r="83" spans="1:16" ht="18.600000000000001" customHeight="1" x14ac:dyDescent="0.15">
      <c r="A83" s="59"/>
      <c r="B83" s="6"/>
      <c r="C83" s="25"/>
      <c r="D83" s="37"/>
      <c r="E83" s="26"/>
      <c r="F83" s="20"/>
      <c r="G83" s="41"/>
      <c r="H83" s="16" t="str">
        <f t="shared" si="14"/>
        <v>　</v>
      </c>
      <c r="I83" s="89"/>
      <c r="J83" s="90" t="str">
        <f t="shared" si="18"/>
        <v>　</v>
      </c>
      <c r="K83" s="54"/>
      <c r="L83" s="17" t="str">
        <f t="shared" si="15"/>
        <v>　</v>
      </c>
      <c r="M83" s="45"/>
      <c r="N83" s="18" t="str">
        <f t="shared" si="16"/>
        <v>　</v>
      </c>
      <c r="O83" s="45"/>
      <c r="P83" s="19" t="str">
        <f t="shared" si="17"/>
        <v>　</v>
      </c>
    </row>
    <row r="84" spans="1:16" ht="18.600000000000001" customHeight="1" x14ac:dyDescent="0.15">
      <c r="A84" s="59"/>
      <c r="B84" s="5"/>
      <c r="C84" s="25"/>
      <c r="D84" s="37"/>
      <c r="E84" s="26"/>
      <c r="F84" s="20"/>
      <c r="G84" s="41"/>
      <c r="H84" s="16" t="str">
        <f t="shared" si="14"/>
        <v>　</v>
      </c>
      <c r="I84" s="89"/>
      <c r="J84" s="90" t="str">
        <f t="shared" si="18"/>
        <v>　</v>
      </c>
      <c r="K84" s="54"/>
      <c r="L84" s="17" t="str">
        <f t="shared" si="15"/>
        <v>　</v>
      </c>
      <c r="M84" s="45"/>
      <c r="N84" s="18" t="str">
        <f t="shared" si="16"/>
        <v>　</v>
      </c>
      <c r="O84" s="45"/>
      <c r="P84" s="19" t="str">
        <f t="shared" si="17"/>
        <v>　</v>
      </c>
    </row>
    <row r="85" spans="1:16" ht="18.600000000000001" customHeight="1" x14ac:dyDescent="0.15">
      <c r="A85" s="59"/>
      <c r="B85" s="5"/>
      <c r="C85" s="25"/>
      <c r="D85" s="37"/>
      <c r="E85" s="26"/>
      <c r="F85" s="20"/>
      <c r="G85" s="41"/>
      <c r="H85" s="16" t="str">
        <f t="shared" si="14"/>
        <v>　</v>
      </c>
      <c r="I85" s="89"/>
      <c r="J85" s="90" t="str">
        <f t="shared" si="18"/>
        <v>　</v>
      </c>
      <c r="K85" s="54"/>
      <c r="L85" s="17" t="str">
        <f t="shared" si="15"/>
        <v>　</v>
      </c>
      <c r="M85" s="45"/>
      <c r="N85" s="18" t="str">
        <f t="shared" si="16"/>
        <v>　</v>
      </c>
      <c r="O85" s="45"/>
      <c r="P85" s="19" t="str">
        <f t="shared" si="17"/>
        <v>　</v>
      </c>
    </row>
    <row r="86" spans="1:16" ht="18.600000000000001" customHeight="1" x14ac:dyDescent="0.15">
      <c r="A86" s="59"/>
      <c r="B86" s="5"/>
      <c r="C86" s="25"/>
      <c r="D86" s="37"/>
      <c r="E86" s="26"/>
      <c r="F86" s="20"/>
      <c r="G86" s="41"/>
      <c r="H86" s="16" t="str">
        <f t="shared" si="14"/>
        <v>　</v>
      </c>
      <c r="I86" s="89"/>
      <c r="J86" s="90" t="str">
        <f t="shared" si="18"/>
        <v>　</v>
      </c>
      <c r="K86" s="54"/>
      <c r="L86" s="17" t="str">
        <f t="shared" si="15"/>
        <v>　</v>
      </c>
      <c r="M86" s="45"/>
      <c r="N86" s="18" t="str">
        <f t="shared" si="16"/>
        <v>　</v>
      </c>
      <c r="O86" s="45"/>
      <c r="P86" s="19" t="str">
        <f t="shared" si="17"/>
        <v>　</v>
      </c>
    </row>
    <row r="87" spans="1:16" ht="18.600000000000001" customHeight="1" x14ac:dyDescent="0.15">
      <c r="A87" s="59"/>
      <c r="B87" s="5"/>
      <c r="C87" s="25"/>
      <c r="D87" s="37"/>
      <c r="E87" s="26"/>
      <c r="F87" s="20"/>
      <c r="G87" s="41"/>
      <c r="H87" s="16" t="str">
        <f t="shared" si="14"/>
        <v>　</v>
      </c>
      <c r="I87" s="89"/>
      <c r="J87" s="90" t="str">
        <f t="shared" si="18"/>
        <v>　</v>
      </c>
      <c r="K87" s="54"/>
      <c r="L87" s="17" t="str">
        <f t="shared" si="15"/>
        <v>　</v>
      </c>
      <c r="M87" s="45"/>
      <c r="N87" s="18" t="str">
        <f t="shared" si="16"/>
        <v>　</v>
      </c>
      <c r="O87" s="45"/>
      <c r="P87" s="19" t="str">
        <f t="shared" si="17"/>
        <v>　</v>
      </c>
    </row>
    <row r="88" spans="1:16" ht="18.600000000000001" customHeight="1" x14ac:dyDescent="0.15">
      <c r="A88" s="59"/>
      <c r="B88" s="5"/>
      <c r="C88" s="25"/>
      <c r="D88" s="37"/>
      <c r="E88" s="26"/>
      <c r="F88" s="20"/>
      <c r="G88" s="41"/>
      <c r="H88" s="16" t="str">
        <f t="shared" si="14"/>
        <v>　</v>
      </c>
      <c r="I88" s="89"/>
      <c r="J88" s="90" t="str">
        <f t="shared" si="18"/>
        <v>　</v>
      </c>
      <c r="K88" s="54"/>
      <c r="L88" s="17" t="str">
        <f t="shared" si="15"/>
        <v>　</v>
      </c>
      <c r="M88" s="45"/>
      <c r="N88" s="18" t="str">
        <f t="shared" si="16"/>
        <v>　</v>
      </c>
      <c r="O88" s="45"/>
      <c r="P88" s="19" t="str">
        <f t="shared" si="17"/>
        <v>　</v>
      </c>
    </row>
    <row r="89" spans="1:16" ht="18.600000000000001" customHeight="1" x14ac:dyDescent="0.15">
      <c r="A89" s="59"/>
      <c r="B89" s="5"/>
      <c r="C89" s="25"/>
      <c r="D89" s="37"/>
      <c r="E89" s="26"/>
      <c r="F89" s="20"/>
      <c r="G89" s="41"/>
      <c r="H89" s="16" t="str">
        <f t="shared" si="14"/>
        <v>　</v>
      </c>
      <c r="I89" s="89"/>
      <c r="J89" s="90" t="str">
        <f t="shared" si="18"/>
        <v>　</v>
      </c>
      <c r="K89" s="54"/>
      <c r="L89" s="17" t="str">
        <f t="shared" si="15"/>
        <v>　</v>
      </c>
      <c r="M89" s="45"/>
      <c r="N89" s="18" t="str">
        <f t="shared" si="16"/>
        <v>　</v>
      </c>
      <c r="O89" s="45"/>
      <c r="P89" s="19" t="str">
        <f t="shared" si="17"/>
        <v>　</v>
      </c>
    </row>
    <row r="90" spans="1:16" ht="18.600000000000001" customHeight="1" x14ac:dyDescent="0.15">
      <c r="A90" s="59"/>
      <c r="B90" s="5"/>
      <c r="C90" s="25"/>
      <c r="D90" s="37"/>
      <c r="E90" s="26"/>
      <c r="F90" s="20"/>
      <c r="G90" s="41"/>
      <c r="H90" s="16" t="str">
        <f t="shared" si="14"/>
        <v>　</v>
      </c>
      <c r="I90" s="89"/>
      <c r="J90" s="90" t="str">
        <f t="shared" si="18"/>
        <v>　</v>
      </c>
      <c r="K90" s="54"/>
      <c r="L90" s="17" t="str">
        <f t="shared" si="15"/>
        <v>　</v>
      </c>
      <c r="M90" s="45"/>
      <c r="N90" s="18" t="str">
        <f t="shared" si="16"/>
        <v>　</v>
      </c>
      <c r="O90" s="45"/>
      <c r="P90" s="19" t="str">
        <f t="shared" si="17"/>
        <v>　</v>
      </c>
    </row>
    <row r="91" spans="1:16" ht="18.600000000000001" customHeight="1" thickBot="1" x14ac:dyDescent="0.2">
      <c r="A91" s="61"/>
      <c r="B91" s="8"/>
      <c r="C91" s="28"/>
      <c r="D91" s="38"/>
      <c r="E91" s="39"/>
      <c r="F91" s="27"/>
      <c r="G91" s="42"/>
      <c r="H91" s="56" t="str">
        <f t="shared" si="14"/>
        <v>　</v>
      </c>
      <c r="I91" s="91"/>
      <c r="J91" s="92" t="str">
        <f t="shared" si="18"/>
        <v>　</v>
      </c>
      <c r="K91" s="55"/>
      <c r="L91" s="39" t="str">
        <f t="shared" si="15"/>
        <v>　</v>
      </c>
      <c r="M91" s="47"/>
      <c r="N91" s="28" t="str">
        <f t="shared" si="16"/>
        <v>　</v>
      </c>
      <c r="O91" s="47"/>
      <c r="P91" s="29" t="str">
        <f t="shared" si="17"/>
        <v>　</v>
      </c>
    </row>
    <row r="92" spans="1:16" ht="18.600000000000001" customHeight="1" thickTop="1" x14ac:dyDescent="0.15">
      <c r="A92" s="327" t="s">
        <v>15</v>
      </c>
      <c r="B92" s="328"/>
      <c r="C92" s="328"/>
      <c r="D92" s="328"/>
      <c r="E92" s="328"/>
      <c r="F92" s="52">
        <f>SUM(F71:F91)</f>
        <v>838500</v>
      </c>
      <c r="G92" s="40">
        <f>AVERAGE(G71:G91)</f>
        <v>1</v>
      </c>
      <c r="H92" s="30">
        <f>SUM(H71:H91)</f>
        <v>838500</v>
      </c>
      <c r="I92" s="93"/>
      <c r="J92" s="94"/>
      <c r="K92" s="43">
        <f>L92/F92</f>
        <v>0.86344663088849138</v>
      </c>
      <c r="L92" s="18">
        <f>SUM(L71:L91)</f>
        <v>724000</v>
      </c>
      <c r="M92" s="44">
        <f>N92/F92</f>
        <v>0.65784138342277876</v>
      </c>
      <c r="N92" s="18">
        <f>SUM(N71:N91)</f>
        <v>551600</v>
      </c>
      <c r="O92" s="44">
        <f>P92/F92</f>
        <v>0.31902206320810972</v>
      </c>
      <c r="P92" s="48">
        <f>SUM(P71:P91)</f>
        <v>267500</v>
      </c>
    </row>
    <row r="93" spans="1:16" ht="18.600000000000001" customHeight="1" x14ac:dyDescent="0.15">
      <c r="A93" s="329" t="s">
        <v>14</v>
      </c>
      <c r="B93" s="330"/>
      <c r="C93" s="330"/>
      <c r="D93" s="330"/>
      <c r="E93" s="330"/>
      <c r="F93" s="53">
        <f>F92*0.08</f>
        <v>67080</v>
      </c>
      <c r="G93" s="21"/>
      <c r="H93" s="24">
        <f>H92*0.08</f>
        <v>67080</v>
      </c>
      <c r="I93" s="95"/>
      <c r="J93" s="96"/>
      <c r="K93" s="22"/>
      <c r="L93" s="25">
        <f>L92*0.08</f>
        <v>57920</v>
      </c>
      <c r="M93" s="23"/>
      <c r="N93" s="25">
        <f>N92*0.08</f>
        <v>44128</v>
      </c>
      <c r="O93" s="23"/>
      <c r="P93" s="49">
        <f>P92*0.08</f>
        <v>21400</v>
      </c>
    </row>
    <row r="94" spans="1:16" ht="18.600000000000001" customHeight="1" x14ac:dyDescent="0.15">
      <c r="A94" s="323" t="s">
        <v>13</v>
      </c>
      <c r="B94" s="324"/>
      <c r="C94" s="324"/>
      <c r="D94" s="324"/>
      <c r="E94" s="324"/>
      <c r="F94" s="53">
        <f>SUM(F92:F93)</f>
        <v>905580</v>
      </c>
      <c r="G94" s="21"/>
      <c r="H94" s="24">
        <f>SUM(H92:H93)</f>
        <v>905580</v>
      </c>
      <c r="I94" s="95"/>
      <c r="J94" s="96"/>
      <c r="K94" s="22"/>
      <c r="L94" s="25">
        <f>SUM(L92:L93)</f>
        <v>781920</v>
      </c>
      <c r="M94" s="23"/>
      <c r="N94" s="25">
        <f>SUM(N92:N93)</f>
        <v>595728</v>
      </c>
      <c r="O94" s="23"/>
      <c r="P94" s="49">
        <f>SUM(P92:P93)</f>
        <v>288900</v>
      </c>
    </row>
    <row r="95" spans="1:16" ht="18.600000000000001" customHeight="1" thickBot="1" x14ac:dyDescent="0.2">
      <c r="A95" s="325" t="s">
        <v>12</v>
      </c>
      <c r="B95" s="326"/>
      <c r="C95" s="326"/>
      <c r="D95" s="326"/>
      <c r="E95" s="62">
        <f>F95/F94</f>
        <v>0.95408467501490757</v>
      </c>
      <c r="F95" s="31">
        <v>864000</v>
      </c>
      <c r="G95" s="32"/>
      <c r="H95" s="33">
        <f>H94*$E$95</f>
        <v>864000</v>
      </c>
      <c r="I95" s="97"/>
      <c r="J95" s="98"/>
      <c r="K95" s="34"/>
      <c r="L95" s="50">
        <f>L94*$E$95</f>
        <v>746017.88908765651</v>
      </c>
      <c r="M95" s="35"/>
      <c r="N95" s="50">
        <f>N94*$E$95</f>
        <v>568374.95527728088</v>
      </c>
      <c r="O95" s="35"/>
      <c r="P95" s="50">
        <f>P94*$E$95</f>
        <v>275635.06261180679</v>
      </c>
    </row>
    <row r="96" spans="1:16" s="2" customFormat="1" ht="18.600000000000001" customHeight="1" x14ac:dyDescent="0.15">
      <c r="A96" s="304" t="s">
        <v>29</v>
      </c>
      <c r="B96" s="305"/>
      <c r="C96" s="305"/>
      <c r="D96" s="305"/>
      <c r="E96" s="305"/>
      <c r="F96" s="305"/>
      <c r="G96" s="305"/>
      <c r="H96" s="306"/>
      <c r="I96" s="106"/>
      <c r="J96" s="107"/>
      <c r="K96" s="106"/>
      <c r="L96" s="108"/>
      <c r="M96" s="109"/>
      <c r="N96" s="108"/>
      <c r="O96" s="109"/>
      <c r="P96" s="110"/>
    </row>
  </sheetData>
  <mergeCells count="42">
    <mergeCell ref="A1:P1"/>
    <mergeCell ref="B65:P65"/>
    <mergeCell ref="A67:F67"/>
    <mergeCell ref="N68:P68"/>
    <mergeCell ref="A29:E29"/>
    <mergeCell ref="A30:E30"/>
    <mergeCell ref="A31:D31"/>
    <mergeCell ref="A32:H32"/>
    <mergeCell ref="B5:F5"/>
    <mergeCell ref="A3:F3"/>
    <mergeCell ref="G5:H5"/>
    <mergeCell ref="K5:L5"/>
    <mergeCell ref="M5:N5"/>
    <mergeCell ref="A35:F35"/>
    <mergeCell ref="N36:P36"/>
    <mergeCell ref="B37:F37"/>
    <mergeCell ref="A96:H96"/>
    <mergeCell ref="O5:P5"/>
    <mergeCell ref="N4:P4"/>
    <mergeCell ref="A94:E94"/>
    <mergeCell ref="A95:D95"/>
    <mergeCell ref="M69:N69"/>
    <mergeCell ref="O69:P69"/>
    <mergeCell ref="A92:E92"/>
    <mergeCell ref="A93:E93"/>
    <mergeCell ref="B69:F69"/>
    <mergeCell ref="G69:H69"/>
    <mergeCell ref="I5:J5"/>
    <mergeCell ref="A28:E28"/>
    <mergeCell ref="I69:J69"/>
    <mergeCell ref="K69:L69"/>
    <mergeCell ref="A33:P33"/>
    <mergeCell ref="G37:H37"/>
    <mergeCell ref="I37:J37"/>
    <mergeCell ref="K37:L37"/>
    <mergeCell ref="M37:N37"/>
    <mergeCell ref="O37:P37"/>
    <mergeCell ref="A64:H64"/>
    <mergeCell ref="A60:E60"/>
    <mergeCell ref="A61:E61"/>
    <mergeCell ref="A62:E62"/>
    <mergeCell ref="A63:D63"/>
  </mergeCells>
  <phoneticPr fontId="2"/>
  <printOptions horizontalCentered="1" verticalCentered="1"/>
  <pageMargins left="0.78740157480314965" right="0" top="0.47244094488188981" bottom="0.39370078740157483" header="0" footer="0"/>
  <pageSetup paperSize="9" orientation="landscape" copies="2" r:id="rId1"/>
  <headerFooter alignWithMargins="0">
    <oddFooter>&amp;C&amp;P ページ&amp;R請求書【契約用-乙表】</oddFooter>
  </headerFooter>
  <rowBreaks count="1" manualBreakCount="1">
    <brk id="64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0"/>
  <sheetViews>
    <sheetView tabSelected="1" view="pageBreakPreview" zoomScale="85" zoomScaleNormal="100" zoomScaleSheetLayoutView="85" workbookViewId="0">
      <selection activeCell="I60" sqref="I60:P60"/>
    </sheetView>
  </sheetViews>
  <sheetFormatPr defaultRowHeight="11.25" x14ac:dyDescent="0.15"/>
  <cols>
    <col min="1" max="1" width="4.5" style="67" customWidth="1"/>
    <col min="2" max="2" width="23" style="67" customWidth="1"/>
    <col min="3" max="3" width="6" style="67" customWidth="1"/>
    <col min="4" max="4" width="4.75" style="67" customWidth="1"/>
    <col min="5" max="5" width="6.125" style="67" customWidth="1"/>
    <col min="6" max="6" width="10.75" style="67" customWidth="1"/>
    <col min="7" max="7" width="6" style="67" customWidth="1"/>
    <col min="8" max="8" width="10.75" style="69" customWidth="1"/>
    <col min="9" max="9" width="6" style="67" customWidth="1"/>
    <col min="10" max="10" width="10.75" style="69" customWidth="1"/>
    <col min="11" max="11" width="6" style="67" customWidth="1"/>
    <col min="12" max="12" width="10.75" style="69" customWidth="1"/>
    <col min="13" max="13" width="6" style="67" customWidth="1"/>
    <col min="14" max="14" width="10.75" style="67" customWidth="1"/>
    <col min="15" max="15" width="6" style="67" customWidth="1"/>
    <col min="16" max="16" width="10.75" style="67" customWidth="1"/>
    <col min="17" max="17" width="3.375" style="67" customWidth="1"/>
    <col min="18" max="16384" width="9" style="67"/>
  </cols>
  <sheetData>
    <row r="1" spans="1:16" ht="18" customHeight="1" x14ac:dyDescent="0.2">
      <c r="A1" s="332" t="s">
        <v>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</row>
    <row r="2" spans="1:16" ht="17.25" customHeight="1" x14ac:dyDescent="0.2">
      <c r="A2" s="100" t="s">
        <v>30</v>
      </c>
      <c r="B2" s="100"/>
      <c r="C2" s="132"/>
      <c r="D2" s="132"/>
      <c r="E2" s="132"/>
      <c r="F2" s="132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7.25" customHeight="1" x14ac:dyDescent="0.15">
      <c r="A3" s="336" t="s">
        <v>20</v>
      </c>
      <c r="B3" s="336"/>
      <c r="C3" s="336"/>
      <c r="D3" s="336"/>
      <c r="E3" s="336"/>
      <c r="F3" s="336"/>
      <c r="G3" s="4"/>
      <c r="H3" s="4"/>
      <c r="I3" s="4"/>
      <c r="J3" s="4"/>
      <c r="K3" s="4"/>
      <c r="L3" s="4"/>
      <c r="M3" s="4"/>
      <c r="N3" s="337" t="s">
        <v>7</v>
      </c>
      <c r="O3" s="337"/>
      <c r="P3" s="337"/>
    </row>
    <row r="4" spans="1:16" ht="9" customHeight="1" thickBot="1" x14ac:dyDescent="0.2">
      <c r="B4" s="68"/>
      <c r="N4" s="322"/>
      <c r="O4" s="322"/>
      <c r="P4" s="322"/>
    </row>
    <row r="5" spans="1:16" s="66" customFormat="1" ht="20.25" customHeight="1" x14ac:dyDescent="0.15">
      <c r="A5" s="65"/>
      <c r="B5" s="320" t="s">
        <v>0</v>
      </c>
      <c r="C5" s="320"/>
      <c r="D5" s="320"/>
      <c r="E5" s="320"/>
      <c r="F5" s="331"/>
      <c r="G5" s="315" t="s">
        <v>11</v>
      </c>
      <c r="H5" s="316"/>
      <c r="I5" s="334" t="s">
        <v>9</v>
      </c>
      <c r="J5" s="335"/>
      <c r="K5" s="319" t="s">
        <v>17</v>
      </c>
      <c r="L5" s="320"/>
      <c r="M5" s="320" t="s">
        <v>16</v>
      </c>
      <c r="N5" s="320"/>
      <c r="O5" s="320" t="s">
        <v>18</v>
      </c>
      <c r="P5" s="321"/>
    </row>
    <row r="6" spans="1:16" s="64" customFormat="1" ht="18.600000000000001" customHeight="1" thickBot="1" x14ac:dyDescent="0.2">
      <c r="A6" s="63" t="s">
        <v>19</v>
      </c>
      <c r="B6" s="9" t="s">
        <v>1</v>
      </c>
      <c r="C6" s="9" t="s">
        <v>2</v>
      </c>
      <c r="D6" s="9" t="s">
        <v>3</v>
      </c>
      <c r="E6" s="9" t="s">
        <v>4</v>
      </c>
      <c r="F6" s="12" t="s">
        <v>5</v>
      </c>
      <c r="G6" s="14" t="s">
        <v>6</v>
      </c>
      <c r="H6" s="15" t="s">
        <v>10</v>
      </c>
      <c r="I6" s="14" t="s">
        <v>6</v>
      </c>
      <c r="J6" s="15" t="s">
        <v>10</v>
      </c>
      <c r="K6" s="13" t="s">
        <v>6</v>
      </c>
      <c r="L6" s="10" t="s">
        <v>10</v>
      </c>
      <c r="M6" s="9" t="s">
        <v>6</v>
      </c>
      <c r="N6" s="10" t="s">
        <v>10</v>
      </c>
      <c r="O6" s="9" t="s">
        <v>6</v>
      </c>
      <c r="P6" s="11" t="s">
        <v>10</v>
      </c>
    </row>
    <row r="7" spans="1:16" ht="18.600000000000001" customHeight="1" thickTop="1" x14ac:dyDescent="0.15">
      <c r="A7" s="57"/>
      <c r="B7" s="7"/>
      <c r="C7" s="18"/>
      <c r="D7" s="36"/>
      <c r="E7" s="58"/>
      <c r="F7" s="265"/>
      <c r="G7" s="40"/>
      <c r="H7" s="16"/>
      <c r="I7" s="40"/>
      <c r="J7" s="16"/>
      <c r="K7" s="43"/>
      <c r="L7" s="17"/>
      <c r="M7" s="44"/>
      <c r="N7" s="18"/>
      <c r="O7" s="44"/>
      <c r="P7" s="19"/>
    </row>
    <row r="8" spans="1:16" ht="18.600000000000001" customHeight="1" x14ac:dyDescent="0.15">
      <c r="A8" s="59"/>
      <c r="B8" s="6"/>
      <c r="C8" s="278"/>
      <c r="D8" s="37"/>
      <c r="E8" s="26"/>
      <c r="F8" s="266"/>
      <c r="G8" s="41"/>
      <c r="H8" s="16"/>
      <c r="I8" s="41"/>
      <c r="J8" s="16"/>
      <c r="K8" s="54"/>
      <c r="L8" s="17"/>
      <c r="M8" s="45"/>
      <c r="N8" s="18"/>
      <c r="O8" s="45"/>
      <c r="P8" s="19"/>
    </row>
    <row r="9" spans="1:16" ht="18.600000000000001" customHeight="1" x14ac:dyDescent="0.15">
      <c r="A9" s="59"/>
      <c r="B9" s="6"/>
      <c r="C9" s="278"/>
      <c r="D9" s="37"/>
      <c r="E9" s="26"/>
      <c r="F9" s="266"/>
      <c r="G9" s="41"/>
      <c r="H9" s="16"/>
      <c r="I9" s="41"/>
      <c r="J9" s="16"/>
      <c r="K9" s="54"/>
      <c r="L9" s="17"/>
      <c r="M9" s="45"/>
      <c r="N9" s="18"/>
      <c r="O9" s="45"/>
      <c r="P9" s="19"/>
    </row>
    <row r="10" spans="1:16" ht="18.600000000000001" customHeight="1" x14ac:dyDescent="0.15">
      <c r="A10" s="59"/>
      <c r="B10" s="6"/>
      <c r="C10" s="278"/>
      <c r="D10" s="37"/>
      <c r="E10" s="26"/>
      <c r="F10" s="266"/>
      <c r="G10" s="41"/>
      <c r="H10" s="16"/>
      <c r="I10" s="41"/>
      <c r="J10" s="16"/>
      <c r="K10" s="54"/>
      <c r="L10" s="17"/>
      <c r="M10" s="45"/>
      <c r="N10" s="18"/>
      <c r="O10" s="45"/>
      <c r="P10" s="19"/>
    </row>
    <row r="11" spans="1:16" ht="18.600000000000001" customHeight="1" x14ac:dyDescent="0.15">
      <c r="A11" s="59"/>
      <c r="B11" s="5"/>
      <c r="C11" s="278"/>
      <c r="D11" s="37"/>
      <c r="E11" s="26"/>
      <c r="F11" s="266"/>
      <c r="G11" s="41"/>
      <c r="H11" s="16"/>
      <c r="I11" s="41"/>
      <c r="J11" s="16"/>
      <c r="K11" s="54"/>
      <c r="L11" s="17"/>
      <c r="M11" s="45"/>
      <c r="N11" s="18"/>
      <c r="O11" s="45"/>
      <c r="P11" s="19"/>
    </row>
    <row r="12" spans="1:16" ht="18.600000000000001" customHeight="1" x14ac:dyDescent="0.15">
      <c r="A12" s="59"/>
      <c r="B12" s="5"/>
      <c r="C12" s="278"/>
      <c r="D12" s="37"/>
      <c r="E12" s="26"/>
      <c r="F12" s="266"/>
      <c r="G12" s="41"/>
      <c r="H12" s="16"/>
      <c r="I12" s="41"/>
      <c r="J12" s="16"/>
      <c r="K12" s="54"/>
      <c r="L12" s="17"/>
      <c r="M12" s="45"/>
      <c r="N12" s="18"/>
      <c r="O12" s="45"/>
      <c r="P12" s="19"/>
    </row>
    <row r="13" spans="1:16" ht="18.600000000000001" customHeight="1" x14ac:dyDescent="0.15">
      <c r="A13" s="59"/>
      <c r="B13" s="5"/>
      <c r="C13" s="278"/>
      <c r="D13" s="37"/>
      <c r="E13" s="26"/>
      <c r="F13" s="266"/>
      <c r="G13" s="41"/>
      <c r="H13" s="16"/>
      <c r="I13" s="41"/>
      <c r="J13" s="16"/>
      <c r="K13" s="54"/>
      <c r="L13" s="17"/>
      <c r="M13" s="45"/>
      <c r="N13" s="18"/>
      <c r="O13" s="45"/>
      <c r="P13" s="19"/>
    </row>
    <row r="14" spans="1:16" ht="18.600000000000001" customHeight="1" x14ac:dyDescent="0.15">
      <c r="A14" s="59"/>
      <c r="B14" s="5"/>
      <c r="C14" s="278"/>
      <c r="D14" s="37"/>
      <c r="E14" s="26"/>
      <c r="F14" s="266"/>
      <c r="G14" s="41"/>
      <c r="H14" s="16"/>
      <c r="I14" s="41"/>
      <c r="J14" s="16"/>
      <c r="K14" s="54"/>
      <c r="L14" s="17"/>
      <c r="M14" s="45"/>
      <c r="N14" s="18"/>
      <c r="O14" s="45"/>
      <c r="P14" s="19"/>
    </row>
    <row r="15" spans="1:16" ht="18.600000000000001" customHeight="1" x14ac:dyDescent="0.15">
      <c r="A15" s="59"/>
      <c r="B15" s="5"/>
      <c r="C15" s="279"/>
      <c r="D15" s="26"/>
      <c r="E15" s="26"/>
      <c r="F15" s="266"/>
      <c r="G15" s="41"/>
      <c r="H15" s="16"/>
      <c r="I15" s="41"/>
      <c r="J15" s="16"/>
      <c r="K15" s="54"/>
      <c r="L15" s="17"/>
      <c r="M15" s="45"/>
      <c r="N15" s="18"/>
      <c r="O15" s="45"/>
      <c r="P15" s="19"/>
    </row>
    <row r="16" spans="1:16" ht="18.600000000000001" customHeight="1" x14ac:dyDescent="0.15">
      <c r="A16" s="59"/>
      <c r="B16" s="5"/>
      <c r="C16" s="279"/>
      <c r="D16" s="26"/>
      <c r="E16" s="26"/>
      <c r="F16" s="266"/>
      <c r="G16" s="41"/>
      <c r="H16" s="16"/>
      <c r="I16" s="41"/>
      <c r="J16" s="16"/>
      <c r="K16" s="54"/>
      <c r="L16" s="17"/>
      <c r="M16" s="45"/>
      <c r="N16" s="18"/>
      <c r="O16" s="45"/>
      <c r="P16" s="19"/>
    </row>
    <row r="17" spans="1:16" ht="18.600000000000001" customHeight="1" x14ac:dyDescent="0.15">
      <c r="A17" s="59"/>
      <c r="B17" s="6"/>
      <c r="C17" s="278"/>
      <c r="D17" s="37"/>
      <c r="E17" s="60"/>
      <c r="F17" s="266"/>
      <c r="G17" s="41"/>
      <c r="H17" s="16"/>
      <c r="I17" s="41"/>
      <c r="J17" s="16"/>
      <c r="K17" s="54"/>
      <c r="L17" s="17"/>
      <c r="M17" s="45"/>
      <c r="N17" s="18"/>
      <c r="O17" s="45"/>
      <c r="P17" s="19"/>
    </row>
    <row r="18" spans="1:16" ht="18.600000000000001" customHeight="1" x14ac:dyDescent="0.15">
      <c r="A18" s="59"/>
      <c r="B18" s="6"/>
      <c r="C18" s="278"/>
      <c r="D18" s="37"/>
      <c r="E18" s="26"/>
      <c r="F18" s="266"/>
      <c r="G18" s="41"/>
      <c r="H18" s="16"/>
      <c r="I18" s="41"/>
      <c r="J18" s="16"/>
      <c r="K18" s="54"/>
      <c r="L18" s="17"/>
      <c r="M18" s="45"/>
      <c r="N18" s="18"/>
      <c r="O18" s="45"/>
      <c r="P18" s="19"/>
    </row>
    <row r="19" spans="1:16" ht="18.600000000000001" customHeight="1" x14ac:dyDescent="0.15">
      <c r="A19" s="59"/>
      <c r="B19" s="5"/>
      <c r="C19" s="278"/>
      <c r="D19" s="37"/>
      <c r="E19" s="26"/>
      <c r="F19" s="266"/>
      <c r="G19" s="41"/>
      <c r="H19" s="16"/>
      <c r="I19" s="41"/>
      <c r="J19" s="16"/>
      <c r="K19" s="54"/>
      <c r="L19" s="17"/>
      <c r="M19" s="45"/>
      <c r="N19" s="18"/>
      <c r="O19" s="45"/>
      <c r="P19" s="19"/>
    </row>
    <row r="20" spans="1:16" ht="18.600000000000001" customHeight="1" x14ac:dyDescent="0.15">
      <c r="A20" s="59"/>
      <c r="B20" s="5"/>
      <c r="C20" s="278"/>
      <c r="D20" s="37"/>
      <c r="E20" s="26"/>
      <c r="F20" s="266"/>
      <c r="G20" s="41"/>
      <c r="H20" s="16"/>
      <c r="I20" s="41"/>
      <c r="J20" s="16"/>
      <c r="K20" s="54"/>
      <c r="L20" s="17"/>
      <c r="M20" s="45"/>
      <c r="N20" s="18"/>
      <c r="O20" s="45"/>
      <c r="P20" s="19"/>
    </row>
    <row r="21" spans="1:16" ht="18.600000000000001" customHeight="1" x14ac:dyDescent="0.15">
      <c r="A21" s="59"/>
      <c r="B21" s="5"/>
      <c r="C21" s="278"/>
      <c r="D21" s="37"/>
      <c r="E21" s="26"/>
      <c r="F21" s="266"/>
      <c r="G21" s="41"/>
      <c r="H21" s="16"/>
      <c r="I21" s="41"/>
      <c r="J21" s="16"/>
      <c r="K21" s="54"/>
      <c r="L21" s="17"/>
      <c r="M21" s="45"/>
      <c r="N21" s="18"/>
      <c r="O21" s="45"/>
      <c r="P21" s="19"/>
    </row>
    <row r="22" spans="1:16" ht="18.600000000000001" customHeight="1" x14ac:dyDescent="0.15">
      <c r="A22" s="59"/>
      <c r="B22" s="5"/>
      <c r="C22" s="278"/>
      <c r="D22" s="37"/>
      <c r="E22" s="26"/>
      <c r="F22" s="266"/>
      <c r="G22" s="41"/>
      <c r="H22" s="16"/>
      <c r="I22" s="41"/>
      <c r="J22" s="16"/>
      <c r="K22" s="54"/>
      <c r="L22" s="17"/>
      <c r="M22" s="45"/>
      <c r="N22" s="18"/>
      <c r="O22" s="45"/>
      <c r="P22" s="19"/>
    </row>
    <row r="23" spans="1:16" ht="18.600000000000001" customHeight="1" x14ac:dyDescent="0.15">
      <c r="A23" s="59"/>
      <c r="B23" s="5"/>
      <c r="C23" s="278"/>
      <c r="D23" s="37"/>
      <c r="E23" s="26"/>
      <c r="F23" s="266"/>
      <c r="G23" s="41"/>
      <c r="H23" s="16"/>
      <c r="I23" s="41"/>
      <c r="J23" s="16"/>
      <c r="K23" s="54"/>
      <c r="L23" s="17"/>
      <c r="M23" s="45"/>
      <c r="N23" s="18"/>
      <c r="O23" s="45"/>
      <c r="P23" s="19"/>
    </row>
    <row r="24" spans="1:16" ht="18.600000000000001" customHeight="1" x14ac:dyDescent="0.15">
      <c r="A24" s="59"/>
      <c r="B24" s="5"/>
      <c r="C24" s="278"/>
      <c r="D24" s="37"/>
      <c r="E24" s="26"/>
      <c r="F24" s="266"/>
      <c r="G24" s="41"/>
      <c r="H24" s="16"/>
      <c r="I24" s="41"/>
      <c r="J24" s="16"/>
      <c r="K24" s="54"/>
      <c r="L24" s="17"/>
      <c r="M24" s="45"/>
      <c r="N24" s="18"/>
      <c r="O24" s="45"/>
      <c r="P24" s="19"/>
    </row>
    <row r="25" spans="1:16" ht="18.600000000000001" customHeight="1" x14ac:dyDescent="0.15">
      <c r="A25" s="59"/>
      <c r="B25" s="5"/>
      <c r="C25" s="278"/>
      <c r="D25" s="37"/>
      <c r="E25" s="26"/>
      <c r="F25" s="266"/>
      <c r="G25" s="41"/>
      <c r="H25" s="16"/>
      <c r="I25" s="41"/>
      <c r="J25" s="16"/>
      <c r="K25" s="54"/>
      <c r="L25" s="17"/>
      <c r="M25" s="45"/>
      <c r="N25" s="18"/>
      <c r="O25" s="45"/>
      <c r="P25" s="19"/>
    </row>
    <row r="26" spans="1:16" ht="18.600000000000001" customHeight="1" thickBot="1" x14ac:dyDescent="0.2">
      <c r="A26" s="61"/>
      <c r="B26" s="8"/>
      <c r="C26" s="280"/>
      <c r="D26" s="38"/>
      <c r="E26" s="39"/>
      <c r="F26" s="267"/>
      <c r="G26" s="42"/>
      <c r="H26" s="56"/>
      <c r="I26" s="42"/>
      <c r="J26" s="56"/>
      <c r="K26" s="55"/>
      <c r="L26" s="39"/>
      <c r="M26" s="47"/>
      <c r="N26" s="28"/>
      <c r="O26" s="47"/>
      <c r="P26" s="29"/>
    </row>
    <row r="27" spans="1:16" ht="18.600000000000001" customHeight="1" thickTop="1" x14ac:dyDescent="0.15">
      <c r="A27" s="327" t="s">
        <v>15</v>
      </c>
      <c r="B27" s="328"/>
      <c r="C27" s="328"/>
      <c r="D27" s="328"/>
      <c r="E27" s="328"/>
      <c r="F27" s="268"/>
      <c r="G27" s="40"/>
      <c r="H27" s="271"/>
      <c r="I27" s="40"/>
      <c r="J27" s="271"/>
      <c r="K27" s="43"/>
      <c r="L27" s="273"/>
      <c r="M27" s="44"/>
      <c r="N27" s="273"/>
      <c r="O27" s="44"/>
      <c r="P27" s="275"/>
    </row>
    <row r="28" spans="1:16" ht="18.600000000000001" customHeight="1" x14ac:dyDescent="0.15">
      <c r="A28" s="329" t="s">
        <v>45</v>
      </c>
      <c r="B28" s="330"/>
      <c r="C28" s="330"/>
      <c r="D28" s="330"/>
      <c r="E28" s="330"/>
      <c r="F28" s="269"/>
      <c r="G28" s="21"/>
      <c r="H28" s="272"/>
      <c r="I28" s="21"/>
      <c r="J28" s="272"/>
      <c r="K28" s="22"/>
      <c r="L28" s="274"/>
      <c r="M28" s="23"/>
      <c r="N28" s="274"/>
      <c r="O28" s="23"/>
      <c r="P28" s="276"/>
    </row>
    <row r="29" spans="1:16" ht="18.600000000000001" customHeight="1" x14ac:dyDescent="0.15">
      <c r="A29" s="329" t="s">
        <v>44</v>
      </c>
      <c r="B29" s="330"/>
      <c r="C29" s="330"/>
      <c r="D29" s="330"/>
      <c r="E29" s="330"/>
      <c r="F29" s="269"/>
      <c r="G29" s="21"/>
      <c r="H29" s="272"/>
      <c r="I29" s="21"/>
      <c r="J29" s="272"/>
      <c r="K29" s="22"/>
      <c r="L29" s="274"/>
      <c r="M29" s="23"/>
      <c r="N29" s="274"/>
      <c r="O29" s="23"/>
      <c r="P29" s="276"/>
    </row>
    <row r="30" spans="1:16" ht="18.600000000000001" customHeight="1" x14ac:dyDescent="0.15">
      <c r="A30" s="323" t="s">
        <v>13</v>
      </c>
      <c r="B30" s="324"/>
      <c r="C30" s="324"/>
      <c r="D30" s="324"/>
      <c r="E30" s="324"/>
      <c r="F30" s="269"/>
      <c r="G30" s="21"/>
      <c r="H30" s="272"/>
      <c r="I30" s="21"/>
      <c r="J30" s="272"/>
      <c r="K30" s="22"/>
      <c r="L30" s="274"/>
      <c r="M30" s="23"/>
      <c r="N30" s="274"/>
      <c r="O30" s="23"/>
      <c r="P30" s="276"/>
    </row>
    <row r="31" spans="1:16" ht="18.600000000000001" customHeight="1" thickBot="1" x14ac:dyDescent="0.2">
      <c r="A31" s="325" t="s">
        <v>12</v>
      </c>
      <c r="B31" s="326"/>
      <c r="C31" s="326"/>
      <c r="D31" s="326"/>
      <c r="E31" s="62" t="str">
        <f>IF(ISERROR(F31/F30),"",F31/F30)</f>
        <v/>
      </c>
      <c r="F31" s="270"/>
      <c r="G31" s="32"/>
      <c r="H31" s="33"/>
      <c r="I31" s="32"/>
      <c r="J31" s="33"/>
      <c r="K31" s="34"/>
      <c r="L31" s="50"/>
      <c r="M31" s="35"/>
      <c r="N31" s="50"/>
      <c r="O31" s="35"/>
      <c r="P31" s="51"/>
    </row>
    <row r="32" spans="1:16" s="2" customFormat="1" ht="18.600000000000001" customHeight="1" thickBot="1" x14ac:dyDescent="0.2">
      <c r="A32" s="304" t="s">
        <v>29</v>
      </c>
      <c r="B32" s="305"/>
      <c r="C32" s="305"/>
      <c r="D32" s="305"/>
      <c r="E32" s="305"/>
      <c r="F32" s="305"/>
      <c r="G32" s="305"/>
      <c r="H32" s="306"/>
      <c r="I32" s="101"/>
      <c r="J32" s="102"/>
      <c r="K32" s="101"/>
      <c r="L32" s="103"/>
      <c r="M32" s="104"/>
      <c r="N32" s="103"/>
      <c r="O32" s="104"/>
      <c r="P32" s="105"/>
    </row>
    <row r="33" spans="1:16" s="66" customFormat="1" ht="20.25" customHeight="1" x14ac:dyDescent="0.15">
      <c r="A33" s="65"/>
      <c r="B33" s="320" t="s">
        <v>0</v>
      </c>
      <c r="C33" s="320"/>
      <c r="D33" s="320"/>
      <c r="E33" s="320"/>
      <c r="F33" s="331"/>
      <c r="G33" s="315" t="s">
        <v>11</v>
      </c>
      <c r="H33" s="316"/>
      <c r="I33" s="334" t="s">
        <v>9</v>
      </c>
      <c r="J33" s="335"/>
      <c r="K33" s="319" t="s">
        <v>17</v>
      </c>
      <c r="L33" s="320"/>
      <c r="M33" s="320" t="s">
        <v>16</v>
      </c>
      <c r="N33" s="320"/>
      <c r="O33" s="320" t="s">
        <v>18</v>
      </c>
      <c r="P33" s="321"/>
    </row>
    <row r="34" spans="1:16" s="64" customFormat="1" ht="18.600000000000001" customHeight="1" thickBot="1" x14ac:dyDescent="0.2">
      <c r="A34" s="63" t="s">
        <v>19</v>
      </c>
      <c r="B34" s="9" t="s">
        <v>1</v>
      </c>
      <c r="C34" s="9" t="s">
        <v>2</v>
      </c>
      <c r="D34" s="9" t="s">
        <v>3</v>
      </c>
      <c r="E34" s="9" t="s">
        <v>4</v>
      </c>
      <c r="F34" s="12" t="s">
        <v>5</v>
      </c>
      <c r="G34" s="14" t="s">
        <v>6</v>
      </c>
      <c r="H34" s="15" t="s">
        <v>10</v>
      </c>
      <c r="I34" s="14" t="s">
        <v>6</v>
      </c>
      <c r="J34" s="15" t="s">
        <v>10</v>
      </c>
      <c r="K34" s="13" t="s">
        <v>6</v>
      </c>
      <c r="L34" s="10" t="s">
        <v>10</v>
      </c>
      <c r="M34" s="9" t="s">
        <v>6</v>
      </c>
      <c r="N34" s="10" t="s">
        <v>10</v>
      </c>
      <c r="O34" s="9" t="s">
        <v>6</v>
      </c>
      <c r="P34" s="11" t="s">
        <v>10</v>
      </c>
    </row>
    <row r="35" spans="1:16" ht="18.600000000000001" customHeight="1" thickTop="1" x14ac:dyDescent="0.15">
      <c r="A35" s="57"/>
      <c r="B35" s="7"/>
      <c r="C35" s="18"/>
      <c r="D35" s="36"/>
      <c r="E35" s="58"/>
      <c r="F35" s="265"/>
      <c r="G35" s="40"/>
      <c r="H35" s="16"/>
      <c r="I35" s="40"/>
      <c r="J35" s="16"/>
      <c r="K35" s="43"/>
      <c r="L35" s="17"/>
      <c r="M35" s="44"/>
      <c r="N35" s="18"/>
      <c r="O35" s="44"/>
      <c r="P35" s="19"/>
    </row>
    <row r="36" spans="1:16" ht="18.600000000000001" customHeight="1" x14ac:dyDescent="0.15">
      <c r="A36" s="59"/>
      <c r="B36" s="6"/>
      <c r="C36" s="25"/>
      <c r="D36" s="37"/>
      <c r="E36" s="26"/>
      <c r="F36" s="266"/>
      <c r="G36" s="41"/>
      <c r="H36" s="16"/>
      <c r="I36" s="41"/>
      <c r="J36" s="16"/>
      <c r="K36" s="54"/>
      <c r="L36" s="17"/>
      <c r="M36" s="45"/>
      <c r="N36" s="18"/>
      <c r="O36" s="45"/>
      <c r="P36" s="19"/>
    </row>
    <row r="37" spans="1:16" ht="18.600000000000001" customHeight="1" x14ac:dyDescent="0.15">
      <c r="A37" s="59"/>
      <c r="B37" s="6"/>
      <c r="C37" s="25"/>
      <c r="D37" s="37"/>
      <c r="E37" s="26"/>
      <c r="F37" s="266"/>
      <c r="G37" s="41"/>
      <c r="H37" s="16"/>
      <c r="I37" s="41"/>
      <c r="J37" s="16"/>
      <c r="K37" s="54"/>
      <c r="L37" s="17"/>
      <c r="M37" s="45"/>
      <c r="N37" s="18"/>
      <c r="O37" s="45"/>
      <c r="P37" s="19"/>
    </row>
    <row r="38" spans="1:16" ht="18.600000000000001" customHeight="1" x14ac:dyDescent="0.15">
      <c r="A38" s="59"/>
      <c r="B38" s="6"/>
      <c r="C38" s="25"/>
      <c r="D38" s="37"/>
      <c r="E38" s="26"/>
      <c r="F38" s="266"/>
      <c r="G38" s="41"/>
      <c r="H38" s="16"/>
      <c r="I38" s="41"/>
      <c r="J38" s="16"/>
      <c r="K38" s="54"/>
      <c r="L38" s="17"/>
      <c r="M38" s="45"/>
      <c r="N38" s="18"/>
      <c r="O38" s="45"/>
      <c r="P38" s="19"/>
    </row>
    <row r="39" spans="1:16" ht="18.600000000000001" customHeight="1" x14ac:dyDescent="0.15">
      <c r="A39" s="59"/>
      <c r="B39" s="5"/>
      <c r="C39" s="25"/>
      <c r="D39" s="37"/>
      <c r="E39" s="26"/>
      <c r="F39" s="266"/>
      <c r="G39" s="41"/>
      <c r="H39" s="16"/>
      <c r="I39" s="41"/>
      <c r="J39" s="16"/>
      <c r="K39" s="54"/>
      <c r="L39" s="17"/>
      <c r="M39" s="45"/>
      <c r="N39" s="18"/>
      <c r="O39" s="45"/>
      <c r="P39" s="19"/>
    </row>
    <row r="40" spans="1:16" ht="18.600000000000001" customHeight="1" x14ac:dyDescent="0.15">
      <c r="A40" s="59"/>
      <c r="B40" s="5"/>
      <c r="C40" s="25"/>
      <c r="D40" s="37"/>
      <c r="E40" s="26"/>
      <c r="F40" s="266"/>
      <c r="G40" s="41"/>
      <c r="H40" s="16"/>
      <c r="I40" s="41"/>
      <c r="J40" s="16"/>
      <c r="K40" s="54"/>
      <c r="L40" s="17"/>
      <c r="M40" s="45"/>
      <c r="N40" s="18"/>
      <c r="O40" s="45"/>
      <c r="P40" s="19"/>
    </row>
    <row r="41" spans="1:16" ht="18.600000000000001" customHeight="1" x14ac:dyDescent="0.15">
      <c r="A41" s="59"/>
      <c r="B41" s="5"/>
      <c r="C41" s="25"/>
      <c r="D41" s="37"/>
      <c r="E41" s="26"/>
      <c r="F41" s="266"/>
      <c r="G41" s="41"/>
      <c r="H41" s="16"/>
      <c r="I41" s="41"/>
      <c r="J41" s="16"/>
      <c r="K41" s="54"/>
      <c r="L41" s="17"/>
      <c r="M41" s="45"/>
      <c r="N41" s="18"/>
      <c r="O41" s="45"/>
      <c r="P41" s="19"/>
    </row>
    <row r="42" spans="1:16" ht="18.600000000000001" customHeight="1" x14ac:dyDescent="0.15">
      <c r="A42" s="59"/>
      <c r="B42" s="5"/>
      <c r="C42" s="26"/>
      <c r="D42" s="26"/>
      <c r="E42" s="26"/>
      <c r="F42" s="266"/>
      <c r="G42" s="41"/>
      <c r="H42" s="16"/>
      <c r="I42" s="41"/>
      <c r="J42" s="16"/>
      <c r="K42" s="54"/>
      <c r="L42" s="17"/>
      <c r="M42" s="45"/>
      <c r="N42" s="18"/>
      <c r="O42" s="45"/>
      <c r="P42" s="19"/>
    </row>
    <row r="43" spans="1:16" ht="18.600000000000001" customHeight="1" x14ac:dyDescent="0.15">
      <c r="A43" s="59"/>
      <c r="B43" s="5"/>
      <c r="C43" s="26"/>
      <c r="D43" s="26"/>
      <c r="E43" s="26"/>
      <c r="F43" s="266"/>
      <c r="G43" s="41"/>
      <c r="H43" s="16"/>
      <c r="I43" s="41"/>
      <c r="J43" s="16"/>
      <c r="K43" s="54"/>
      <c r="L43" s="17"/>
      <c r="M43" s="45"/>
      <c r="N43" s="18"/>
      <c r="O43" s="45"/>
      <c r="P43" s="19"/>
    </row>
    <row r="44" spans="1:16" ht="18.600000000000001" customHeight="1" x14ac:dyDescent="0.15">
      <c r="A44" s="59"/>
      <c r="B44" s="6"/>
      <c r="C44" s="25"/>
      <c r="D44" s="37"/>
      <c r="E44" s="60"/>
      <c r="F44" s="266"/>
      <c r="G44" s="41"/>
      <c r="H44" s="16"/>
      <c r="I44" s="41"/>
      <c r="J44" s="16"/>
      <c r="K44" s="54"/>
      <c r="L44" s="17"/>
      <c r="M44" s="45"/>
      <c r="N44" s="18"/>
      <c r="O44" s="45"/>
      <c r="P44" s="19"/>
    </row>
    <row r="45" spans="1:16" ht="18.600000000000001" customHeight="1" x14ac:dyDescent="0.15">
      <c r="A45" s="59"/>
      <c r="B45" s="6"/>
      <c r="C45" s="25"/>
      <c r="D45" s="37"/>
      <c r="E45" s="26"/>
      <c r="F45" s="266"/>
      <c r="G45" s="41"/>
      <c r="H45" s="16"/>
      <c r="I45" s="41"/>
      <c r="J45" s="16"/>
      <c r="K45" s="54"/>
      <c r="L45" s="17"/>
      <c r="M45" s="45"/>
      <c r="N45" s="18"/>
      <c r="O45" s="45"/>
      <c r="P45" s="19"/>
    </row>
    <row r="46" spans="1:16" ht="18.600000000000001" customHeight="1" x14ac:dyDescent="0.15">
      <c r="A46" s="59"/>
      <c r="B46" s="6"/>
      <c r="C46" s="25"/>
      <c r="D46" s="37"/>
      <c r="E46" s="26"/>
      <c r="F46" s="266"/>
      <c r="G46" s="41"/>
      <c r="H46" s="16"/>
      <c r="I46" s="41"/>
      <c r="J46" s="16"/>
      <c r="K46" s="54"/>
      <c r="L46" s="17"/>
      <c r="M46" s="45"/>
      <c r="N46" s="18"/>
      <c r="O46" s="45"/>
      <c r="P46" s="19"/>
    </row>
    <row r="47" spans="1:16" ht="18.600000000000001" customHeight="1" x14ac:dyDescent="0.15">
      <c r="A47" s="59"/>
      <c r="B47" s="6"/>
      <c r="C47" s="25"/>
      <c r="D47" s="37"/>
      <c r="E47" s="26"/>
      <c r="F47" s="266"/>
      <c r="G47" s="41"/>
      <c r="H47" s="16"/>
      <c r="I47" s="41"/>
      <c r="J47" s="16"/>
      <c r="K47" s="54"/>
      <c r="L47" s="17"/>
      <c r="M47" s="45"/>
      <c r="N47" s="18"/>
      <c r="O47" s="45"/>
      <c r="P47" s="19"/>
    </row>
    <row r="48" spans="1:16" ht="18.600000000000001" customHeight="1" x14ac:dyDescent="0.15">
      <c r="A48" s="59"/>
      <c r="B48" s="5"/>
      <c r="C48" s="25"/>
      <c r="D48" s="37"/>
      <c r="E48" s="26"/>
      <c r="F48" s="266"/>
      <c r="G48" s="41"/>
      <c r="H48" s="16"/>
      <c r="I48" s="41"/>
      <c r="J48" s="16"/>
      <c r="K48" s="54"/>
      <c r="L48" s="17"/>
      <c r="M48" s="45"/>
      <c r="N48" s="18"/>
      <c r="O48" s="45"/>
      <c r="P48" s="19"/>
    </row>
    <row r="49" spans="1:16" ht="18.600000000000001" customHeight="1" x14ac:dyDescent="0.15">
      <c r="A49" s="59"/>
      <c r="B49" s="5"/>
      <c r="C49" s="25"/>
      <c r="D49" s="37"/>
      <c r="E49" s="26"/>
      <c r="F49" s="266"/>
      <c r="G49" s="41"/>
      <c r="H49" s="16"/>
      <c r="I49" s="41"/>
      <c r="J49" s="16"/>
      <c r="K49" s="54"/>
      <c r="L49" s="17"/>
      <c r="M49" s="45"/>
      <c r="N49" s="18"/>
      <c r="O49" s="45"/>
      <c r="P49" s="19"/>
    </row>
    <row r="50" spans="1:16" ht="18.600000000000001" customHeight="1" x14ac:dyDescent="0.15">
      <c r="A50" s="59"/>
      <c r="B50" s="5"/>
      <c r="C50" s="25"/>
      <c r="D50" s="37"/>
      <c r="E50" s="26"/>
      <c r="F50" s="266"/>
      <c r="G50" s="41"/>
      <c r="H50" s="16"/>
      <c r="I50" s="41"/>
      <c r="J50" s="16"/>
      <c r="K50" s="54"/>
      <c r="L50" s="17"/>
      <c r="M50" s="45"/>
      <c r="N50" s="18"/>
      <c r="O50" s="45"/>
      <c r="P50" s="19"/>
    </row>
    <row r="51" spans="1:16" ht="18.600000000000001" customHeight="1" x14ac:dyDescent="0.15">
      <c r="A51" s="59"/>
      <c r="B51" s="5"/>
      <c r="C51" s="25"/>
      <c r="D51" s="37"/>
      <c r="E51" s="26"/>
      <c r="F51" s="266"/>
      <c r="G51" s="41"/>
      <c r="H51" s="16"/>
      <c r="I51" s="41"/>
      <c r="J51" s="16"/>
      <c r="K51" s="54"/>
      <c r="L51" s="17"/>
      <c r="M51" s="45"/>
      <c r="N51" s="18"/>
      <c r="O51" s="45"/>
      <c r="P51" s="19"/>
    </row>
    <row r="52" spans="1:16" ht="18.600000000000001" customHeight="1" x14ac:dyDescent="0.15">
      <c r="A52" s="59"/>
      <c r="B52" s="5"/>
      <c r="C52" s="25"/>
      <c r="D52" s="37"/>
      <c r="E52" s="26"/>
      <c r="F52" s="266"/>
      <c r="G52" s="41"/>
      <c r="H52" s="16"/>
      <c r="I52" s="41"/>
      <c r="J52" s="16"/>
      <c r="K52" s="54"/>
      <c r="L52" s="17"/>
      <c r="M52" s="45"/>
      <c r="N52" s="18"/>
      <c r="O52" s="45"/>
      <c r="P52" s="19"/>
    </row>
    <row r="53" spans="1:16" ht="18.600000000000001" customHeight="1" x14ac:dyDescent="0.15">
      <c r="A53" s="59"/>
      <c r="B53" s="5"/>
      <c r="C53" s="25"/>
      <c r="D53" s="37"/>
      <c r="E53" s="26"/>
      <c r="F53" s="266"/>
      <c r="G53" s="41"/>
      <c r="H53" s="16"/>
      <c r="I53" s="41"/>
      <c r="J53" s="16"/>
      <c r="K53" s="54"/>
      <c r="L53" s="17"/>
      <c r="M53" s="45"/>
      <c r="N53" s="18"/>
      <c r="O53" s="45"/>
      <c r="P53" s="19"/>
    </row>
    <row r="54" spans="1:16" ht="18.600000000000001" customHeight="1" thickBot="1" x14ac:dyDescent="0.2">
      <c r="A54" s="61"/>
      <c r="B54" s="8"/>
      <c r="C54" s="28"/>
      <c r="D54" s="38"/>
      <c r="E54" s="39"/>
      <c r="F54" s="267"/>
      <c r="G54" s="42"/>
      <c r="H54" s="56"/>
      <c r="I54" s="42"/>
      <c r="J54" s="56"/>
      <c r="K54" s="55"/>
      <c r="L54" s="39"/>
      <c r="M54" s="47"/>
      <c r="N54" s="28"/>
      <c r="O54" s="47"/>
      <c r="P54" s="29"/>
    </row>
    <row r="55" spans="1:16" ht="18.600000000000001" customHeight="1" thickTop="1" x14ac:dyDescent="0.15">
      <c r="A55" s="327" t="s">
        <v>15</v>
      </c>
      <c r="B55" s="328"/>
      <c r="C55" s="328"/>
      <c r="D55" s="328"/>
      <c r="E55" s="328"/>
      <c r="F55" s="268"/>
      <c r="G55" s="40"/>
      <c r="H55" s="271"/>
      <c r="I55" s="40"/>
      <c r="J55" s="271"/>
      <c r="K55" s="40"/>
      <c r="L55" s="268"/>
      <c r="M55" s="277"/>
      <c r="N55" s="268"/>
      <c r="O55" s="277"/>
      <c r="P55" s="275"/>
    </row>
    <row r="56" spans="1:16" ht="18.600000000000001" customHeight="1" x14ac:dyDescent="0.15">
      <c r="A56" s="329" t="s">
        <v>45</v>
      </c>
      <c r="B56" s="330"/>
      <c r="C56" s="330"/>
      <c r="D56" s="330"/>
      <c r="E56" s="330"/>
      <c r="F56" s="269"/>
      <c r="G56" s="21"/>
      <c r="H56" s="272"/>
      <c r="I56" s="21"/>
      <c r="J56" s="272"/>
      <c r="K56" s="22"/>
      <c r="L56" s="274"/>
      <c r="M56" s="23"/>
      <c r="N56" s="274"/>
      <c r="O56" s="23"/>
      <c r="P56" s="276"/>
    </row>
    <row r="57" spans="1:16" ht="18.600000000000001" customHeight="1" x14ac:dyDescent="0.15">
      <c r="A57" s="329" t="s">
        <v>44</v>
      </c>
      <c r="B57" s="330"/>
      <c r="C57" s="330"/>
      <c r="D57" s="330"/>
      <c r="E57" s="330"/>
      <c r="F57" s="269"/>
      <c r="G57" s="21"/>
      <c r="H57" s="272"/>
      <c r="I57" s="21"/>
      <c r="J57" s="272"/>
      <c r="K57" s="22"/>
      <c r="L57" s="274"/>
      <c r="M57" s="23"/>
      <c r="N57" s="274"/>
      <c r="O57" s="23"/>
      <c r="P57" s="276"/>
    </row>
    <row r="58" spans="1:16" ht="18.600000000000001" customHeight="1" x14ac:dyDescent="0.15">
      <c r="A58" s="323" t="s">
        <v>13</v>
      </c>
      <c r="B58" s="324"/>
      <c r="C58" s="324"/>
      <c r="D58" s="324"/>
      <c r="E58" s="324"/>
      <c r="F58" s="269"/>
      <c r="G58" s="21"/>
      <c r="H58" s="272"/>
      <c r="I58" s="21"/>
      <c r="J58" s="272"/>
      <c r="K58" s="22"/>
      <c r="L58" s="274"/>
      <c r="M58" s="23"/>
      <c r="N58" s="274"/>
      <c r="O58" s="23"/>
      <c r="P58" s="276"/>
    </row>
    <row r="59" spans="1:16" ht="18.600000000000001" customHeight="1" thickBot="1" x14ac:dyDescent="0.2">
      <c r="A59" s="325" t="s">
        <v>12</v>
      </c>
      <c r="B59" s="326"/>
      <c r="C59" s="326"/>
      <c r="D59" s="326"/>
      <c r="E59" s="62" t="str">
        <f>IF(ISERROR(F59/F58),"",F59/F58)</f>
        <v/>
      </c>
      <c r="F59" s="31"/>
      <c r="G59" s="32"/>
      <c r="H59" s="33"/>
      <c r="I59" s="32"/>
      <c r="J59" s="33"/>
      <c r="K59" s="34"/>
      <c r="L59" s="50"/>
      <c r="M59" s="35"/>
      <c r="N59" s="50"/>
      <c r="O59" s="35"/>
      <c r="P59" s="51"/>
    </row>
    <row r="60" spans="1:16" s="2" customFormat="1" ht="18.600000000000001" customHeight="1" x14ac:dyDescent="0.15">
      <c r="A60" s="304" t="s">
        <v>29</v>
      </c>
      <c r="B60" s="305"/>
      <c r="C60" s="305"/>
      <c r="D60" s="305"/>
      <c r="E60" s="305"/>
      <c r="F60" s="305"/>
      <c r="G60" s="305"/>
      <c r="H60" s="306"/>
      <c r="I60" s="101"/>
      <c r="J60" s="102"/>
      <c r="K60" s="101"/>
      <c r="L60" s="103"/>
      <c r="M60" s="104"/>
      <c r="N60" s="103"/>
      <c r="O60" s="104"/>
      <c r="P60" s="105"/>
    </row>
  </sheetData>
  <mergeCells count="27">
    <mergeCell ref="A57:E57"/>
    <mergeCell ref="A60:H60"/>
    <mergeCell ref="A1:P1"/>
    <mergeCell ref="A3:F3"/>
    <mergeCell ref="N3:P4"/>
    <mergeCell ref="A58:E58"/>
    <mergeCell ref="A59:D59"/>
    <mergeCell ref="M33:N33"/>
    <mergeCell ref="O33:P33"/>
    <mergeCell ref="A55:E55"/>
    <mergeCell ref="A56:E56"/>
    <mergeCell ref="B33:F33"/>
    <mergeCell ref="G33:H33"/>
    <mergeCell ref="I33:J33"/>
    <mergeCell ref="K33:L33"/>
    <mergeCell ref="A31:D31"/>
    <mergeCell ref="A32:H32"/>
    <mergeCell ref="M5:N5"/>
    <mergeCell ref="O5:P5"/>
    <mergeCell ref="A28:E28"/>
    <mergeCell ref="A30:E30"/>
    <mergeCell ref="B5:F5"/>
    <mergeCell ref="I5:J5"/>
    <mergeCell ref="A27:E27"/>
    <mergeCell ref="G5:H5"/>
    <mergeCell ref="K5:L5"/>
    <mergeCell ref="A29:E29"/>
  </mergeCells>
  <phoneticPr fontId="2"/>
  <printOptions horizontalCentered="1" verticalCentered="1"/>
  <pageMargins left="0.78740157480314965" right="0" top="0.47244094488188981" bottom="0.39370078740157483" header="0" footer="0"/>
  <pageSetup paperSize="9" orientation="landscape" copies="2" r:id="rId1"/>
  <headerFooter alignWithMargins="0">
    <oddFooter>&amp;C&amp;P ページ&amp;R請求書【契約用-乙表】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記入例(月別)</vt:lpstr>
      <vt:lpstr>記入例(工種)</vt:lpstr>
      <vt:lpstr>出来高調書(計算式なし）</vt:lpstr>
      <vt:lpstr>'記入例(月別)'!Print_Area</vt:lpstr>
      <vt:lpstr>'記入例(工種)'!Print_Area</vt:lpstr>
      <vt:lpstr>'出来高調書(計算式なし）'!Print_Area</vt:lpstr>
      <vt:lpstr>'出来高調書(計算式なし）'!Print_Titles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RYOUWA03</dc:creator>
  <cp:lastModifiedBy>小林　謙作</cp:lastModifiedBy>
  <cp:lastPrinted>2016-11-30T07:39:43Z</cp:lastPrinted>
  <dcterms:created xsi:type="dcterms:W3CDTF">1997-01-08T22:48:59Z</dcterms:created>
  <dcterms:modified xsi:type="dcterms:W3CDTF">2019-09-27T07:09:42Z</dcterms:modified>
</cp:coreProperties>
</file>